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oasky-my.sharepoint.com/personal/pika_foa_dk/Documents/OK-teamet/"/>
    </mc:Choice>
  </mc:AlternateContent>
  <xr:revisionPtr revIDLastSave="1" documentId="8_{24212079-DDDF-4D33-B2C6-D8CFD5924297}" xr6:coauthVersionLast="47" xr6:coauthVersionMax="47" xr10:uidLastSave="{19D1F7B4-DCDC-4B71-AB53-CBD1EE286A06}"/>
  <bookViews>
    <workbookView xWindow="-19320" yWindow="-330" windowWidth="19440" windowHeight="15000" xr2:uid="{00000000-000D-0000-FFFF-FFFF00000000}"/>
  </bookViews>
  <sheets>
    <sheet name="Ark4" sheetId="9" r:id="rId1"/>
    <sheet name="Baggrundstabeller" sheetId="5" state="hidden" r:id="rId2"/>
  </sheets>
  <definedNames>
    <definedName name="skalatyper">Baggrundstabeller!$A$2:$A$3</definedName>
    <definedName name="_xlnm.Print_Area" localSheetId="0">'Ark4'!$F$2:$AD$31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9" l="1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9" i="9"/>
  <c r="N9" i="9"/>
  <c r="M10" i="9"/>
  <c r="N10" i="9"/>
  <c r="N11" i="9"/>
  <c r="M11" i="9"/>
  <c r="I30" i="9" l="1"/>
  <c r="K30" i="9"/>
  <c r="J30" i="9"/>
  <c r="P10" i="9" l="1"/>
  <c r="R11" i="9"/>
  <c r="R12" i="9"/>
  <c r="P13" i="9"/>
  <c r="P14" i="9"/>
  <c r="P15" i="9"/>
  <c r="R16" i="9"/>
  <c r="P17" i="9"/>
  <c r="P19" i="9"/>
  <c r="R20" i="9"/>
  <c r="P21" i="9"/>
  <c r="P22" i="9"/>
  <c r="P23" i="9"/>
  <c r="R24" i="9"/>
  <c r="R25" i="9"/>
  <c r="P27" i="9"/>
  <c r="R28" i="9"/>
  <c r="R9" i="9"/>
  <c r="Q10" i="9"/>
  <c r="O11" i="9"/>
  <c r="Q12" i="9"/>
  <c r="O13" i="9"/>
  <c r="Q14" i="9"/>
  <c r="O15" i="9"/>
  <c r="Q16" i="9"/>
  <c r="O17" i="9"/>
  <c r="Q18" i="9"/>
  <c r="P18" i="9"/>
  <c r="R18" i="9"/>
  <c r="O19" i="9"/>
  <c r="Q20" i="9"/>
  <c r="Q21" i="9"/>
  <c r="O22" i="9"/>
  <c r="O23" i="9"/>
  <c r="Q24" i="9"/>
  <c r="O25" i="9"/>
  <c r="Q26" i="9"/>
  <c r="R26" i="9"/>
  <c r="O27" i="9"/>
  <c r="Q28" i="9"/>
  <c r="Q9" i="9"/>
  <c r="R22" i="9" l="1"/>
  <c r="R19" i="9"/>
  <c r="R23" i="9"/>
  <c r="R15" i="9"/>
  <c r="R14" i="9"/>
  <c r="R27" i="9"/>
  <c r="P11" i="9"/>
  <c r="T11" i="9" s="1"/>
  <c r="P12" i="9"/>
  <c r="O9" i="9"/>
  <c r="P24" i="9"/>
  <c r="R17" i="9"/>
  <c r="P20" i="9"/>
  <c r="P16" i="9"/>
  <c r="P9" i="9"/>
  <c r="R21" i="9"/>
  <c r="R13" i="9"/>
  <c r="Q11" i="9"/>
  <c r="R10" i="9"/>
  <c r="T27" i="9"/>
  <c r="T17" i="9"/>
  <c r="T13" i="9"/>
  <c r="T22" i="9"/>
  <c r="T23" i="9"/>
  <c r="T19" i="9"/>
  <c r="T15" i="9"/>
  <c r="Q27" i="9"/>
  <c r="Q25" i="9"/>
  <c r="Q23" i="9"/>
  <c r="Q22" i="9"/>
  <c r="S22" i="9" s="1"/>
  <c r="Q19" i="9"/>
  <c r="S19" i="9" s="1"/>
  <c r="Q17" i="9"/>
  <c r="Q15" i="9"/>
  <c r="S15" i="9" s="1"/>
  <c r="Q13" i="9"/>
  <c r="P28" i="9"/>
  <c r="P26" i="9"/>
  <c r="P25" i="9"/>
  <c r="O28" i="9"/>
  <c r="O26" i="9"/>
  <c r="O24" i="9"/>
  <c r="O21" i="9"/>
  <c r="O20" i="9"/>
  <c r="O18" i="9"/>
  <c r="S18" i="9" s="1"/>
  <c r="O16" i="9"/>
  <c r="O14" i="9"/>
  <c r="O12" i="9"/>
  <c r="O10" i="9"/>
  <c r="S27" i="9" l="1"/>
  <c r="U27" i="9" s="1"/>
  <c r="S14" i="9"/>
  <c r="S23" i="9"/>
  <c r="U23" i="9" s="1"/>
  <c r="U22" i="9"/>
  <c r="S11" i="9"/>
  <c r="U11" i="9" s="1"/>
  <c r="S21" i="9"/>
  <c r="S17" i="9"/>
  <c r="U17" i="9" s="1"/>
  <c r="S12" i="9"/>
  <c r="S16" i="9"/>
  <c r="S24" i="9"/>
  <c r="U19" i="9"/>
  <c r="T9" i="9"/>
  <c r="S9" i="9"/>
  <c r="U15" i="9"/>
  <c r="S20" i="9"/>
  <c r="S13" i="9"/>
  <c r="U13" i="9" s="1"/>
  <c r="T14" i="9"/>
  <c r="U14" i="9" s="1"/>
  <c r="T20" i="9"/>
  <c r="T12" i="9"/>
  <c r="T21" i="9"/>
  <c r="S10" i="9"/>
  <c r="T16" i="9"/>
  <c r="T10" i="9"/>
  <c r="S25" i="9"/>
  <c r="T25" i="9"/>
  <c r="S26" i="9"/>
  <c r="T26" i="9"/>
  <c r="T24" i="9"/>
  <c r="T18" i="9"/>
  <c r="U18" i="9" s="1"/>
  <c r="S28" i="9"/>
  <c r="T28" i="9"/>
  <c r="V23" i="9" l="1"/>
  <c r="W23" i="9" s="1"/>
  <c r="X23" i="9"/>
  <c r="V27" i="9"/>
  <c r="W27" i="9" s="1"/>
  <c r="X27" i="9"/>
  <c r="V19" i="9"/>
  <c r="W19" i="9" s="1"/>
  <c r="X19" i="9"/>
  <c r="X17" i="9"/>
  <c r="V17" i="9"/>
  <c r="W17" i="9" s="1"/>
  <c r="X22" i="9"/>
  <c r="V22" i="9"/>
  <c r="W22" i="9" s="1"/>
  <c r="X18" i="9"/>
  <c r="V18" i="9"/>
  <c r="W18" i="9" s="1"/>
  <c r="V14" i="9"/>
  <c r="W14" i="9" s="1"/>
  <c r="V13" i="9"/>
  <c r="W13" i="9" s="1"/>
  <c r="V11" i="9"/>
  <c r="W11" i="9" s="1"/>
  <c r="V15" i="9"/>
  <c r="W15" i="9" s="1"/>
  <c r="U24" i="9"/>
  <c r="U21" i="9"/>
  <c r="U12" i="9"/>
  <c r="U16" i="9"/>
  <c r="U25" i="9"/>
  <c r="U28" i="9"/>
  <c r="U26" i="9"/>
  <c r="Y9" i="9"/>
  <c r="U9" i="9"/>
  <c r="U10" i="9"/>
  <c r="U20" i="9"/>
  <c r="X13" i="9" l="1"/>
  <c r="Z13" i="9" s="1"/>
  <c r="V20" i="9"/>
  <c r="W20" i="9" s="1"/>
  <c r="X20" i="9"/>
  <c r="X26" i="9"/>
  <c r="V26" i="9"/>
  <c r="W26" i="9" s="1"/>
  <c r="Z27" i="9"/>
  <c r="AA27" i="9"/>
  <c r="V28" i="9"/>
  <c r="W28" i="9" s="1"/>
  <c r="X28" i="9"/>
  <c r="V12" i="9"/>
  <c r="W12" i="9" s="1"/>
  <c r="X11" i="9"/>
  <c r="Z11" i="9" s="1"/>
  <c r="X15" i="9"/>
  <c r="Z15" i="9" s="1"/>
  <c r="AA18" i="9"/>
  <c r="Z18" i="9"/>
  <c r="Z17" i="9"/>
  <c r="AA17" i="9"/>
  <c r="V9" i="9"/>
  <c r="W9" i="9" s="1"/>
  <c r="X25" i="9"/>
  <c r="V25" i="9"/>
  <c r="W25" i="9" s="1"/>
  <c r="X21" i="9"/>
  <c r="V21" i="9"/>
  <c r="W21" i="9" s="1"/>
  <c r="Z19" i="9"/>
  <c r="AA19" i="9"/>
  <c r="Z23" i="9"/>
  <c r="AA23" i="9"/>
  <c r="Y10" i="9"/>
  <c r="Y11" i="9" s="1"/>
  <c r="V16" i="9"/>
  <c r="W16" i="9" s="1"/>
  <c r="X16" i="9"/>
  <c r="V24" i="9"/>
  <c r="W24" i="9" s="1"/>
  <c r="X24" i="9"/>
  <c r="X14" i="9"/>
  <c r="Z14" i="9" s="1"/>
  <c r="AA22" i="9"/>
  <c r="Z22" i="9"/>
  <c r="V10" i="9"/>
  <c r="W10" i="9" s="1"/>
  <c r="X9" i="9" l="1"/>
  <c r="Z9" i="9" s="1"/>
  <c r="X10" i="9"/>
  <c r="AA10" i="9" s="1"/>
  <c r="Z24" i="9"/>
  <c r="AA24" i="9"/>
  <c r="AA28" i="9"/>
  <c r="Z28" i="9"/>
  <c r="Z25" i="9"/>
  <c r="AA25" i="9"/>
  <c r="AA26" i="9"/>
  <c r="Z26" i="9"/>
  <c r="Z16" i="9"/>
  <c r="AA16" i="9"/>
  <c r="AA9" i="9"/>
  <c r="AC9" i="9" s="1"/>
  <c r="AD9" i="9" s="1"/>
  <c r="AA20" i="9"/>
  <c r="Z20" i="9"/>
  <c r="AA21" i="9"/>
  <c r="Z21" i="9"/>
  <c r="X12" i="9"/>
  <c r="Z12" i="9" s="1"/>
  <c r="AA11" i="9"/>
  <c r="AC11" i="9" s="1"/>
  <c r="AD11" i="9" s="1"/>
  <c r="Y12" i="9"/>
  <c r="AB9" i="9" l="1"/>
  <c r="Z10" i="9"/>
  <c r="AA12" i="9"/>
  <c r="AC12" i="9" s="1"/>
  <c r="AC10" i="9"/>
  <c r="AD10" i="9" s="1"/>
  <c r="AB10" i="9"/>
  <c r="AB11" i="9"/>
  <c r="Y13" i="9"/>
  <c r="AA13" i="9" l="1"/>
  <c r="AC13" i="9" s="1"/>
  <c r="Y14" i="9"/>
  <c r="AD12" i="9"/>
  <c r="AB12" i="9"/>
  <c r="AA14" i="9" l="1"/>
  <c r="AB14" i="9" s="1"/>
  <c r="Y15" i="9"/>
  <c r="AD13" i="9"/>
  <c r="AB13" i="9"/>
  <c r="AC14" i="9" l="1"/>
  <c r="AD14" i="9" s="1"/>
  <c r="AA15" i="9"/>
  <c r="AB15" i="9" s="1"/>
  <c r="Y16" i="9"/>
  <c r="AC16" i="9" s="1"/>
  <c r="Y17" i="9" l="1"/>
  <c r="AC17" i="9" s="1"/>
  <c r="AC15" i="9"/>
  <c r="AD15" i="9" s="1"/>
  <c r="AD16" i="9"/>
  <c r="Y18" i="9" l="1"/>
  <c r="AC18" i="9" s="1"/>
  <c r="AB16" i="9"/>
  <c r="AD17" i="9"/>
  <c r="AB17" i="9"/>
  <c r="Y19" i="9" l="1"/>
  <c r="AC19" i="9" s="1"/>
  <c r="AB19" i="9"/>
  <c r="AD18" i="9"/>
  <c r="AB18" i="9"/>
  <c r="Y20" i="9"/>
  <c r="Y21" i="9" l="1"/>
  <c r="AC21" i="9" s="1"/>
  <c r="AC20" i="9"/>
  <c r="AD20" i="9" s="1"/>
  <c r="AD19" i="9"/>
  <c r="Y22" i="9" l="1"/>
  <c r="AC22" i="9" s="1"/>
  <c r="AB20" i="9"/>
  <c r="AD21" i="9"/>
  <c r="AB21" i="9"/>
  <c r="Y23" i="9" l="1"/>
  <c r="AC23" i="9" s="1"/>
  <c r="AD22" i="9"/>
  <c r="AB22" i="9"/>
  <c r="Y24" i="9" l="1"/>
  <c r="AC24" i="9" s="1"/>
  <c r="AD23" i="9"/>
  <c r="AB23" i="9"/>
  <c r="Y25" i="9" l="1"/>
  <c r="AC25" i="9" s="1"/>
  <c r="AD24" i="9"/>
  <c r="AB24" i="9"/>
  <c r="Y26" i="9" l="1"/>
  <c r="AC26" i="9" s="1"/>
  <c r="AD25" i="9"/>
  <c r="AB25" i="9"/>
  <c r="Y27" i="9" l="1"/>
  <c r="AC27" i="9" s="1"/>
  <c r="AD26" i="9"/>
  <c r="AB26" i="9"/>
  <c r="Y28" i="9" l="1"/>
  <c r="AA30" i="9" s="1"/>
  <c r="AD27" i="9"/>
  <c r="AB27" i="9"/>
  <c r="AC28" i="9" l="1"/>
  <c r="AD28" i="9" s="1"/>
  <c r="AB28" i="9"/>
</calcChain>
</file>

<file path=xl/sharedStrings.xml><?xml version="1.0" encoding="utf-8"?>
<sst xmlns="http://schemas.openxmlformats.org/spreadsheetml/2006/main" count="59" uniqueCount="55">
  <si>
    <t>Ancienniteteberegning</t>
  </si>
  <si>
    <t>xxxxxx-xxxx</t>
  </si>
  <si>
    <t>Navn:</t>
  </si>
  <si>
    <t>Ansættelsesdato:</t>
  </si>
  <si>
    <t>Ansat som:</t>
  </si>
  <si>
    <t>Ansat hos:</t>
  </si>
  <si>
    <t>Timer/uge</t>
  </si>
  <si>
    <t>Ansættelsesdatoer</t>
  </si>
  <si>
    <t>Beregnede datoer</t>
  </si>
  <si>
    <t>Anciennitet</t>
  </si>
  <si>
    <t>Anciennitet i alt</t>
  </si>
  <si>
    <t>start</t>
  </si>
  <si>
    <t>slut</t>
  </si>
  <si>
    <t>anc. Start</t>
  </si>
  <si>
    <t>anc slut</t>
  </si>
  <si>
    <t>måned</t>
  </si>
  <si>
    <t>år</t>
  </si>
  <si>
    <t>måneder</t>
  </si>
  <si>
    <t>sosu-ass</t>
  </si>
  <si>
    <t>Hjemmeplejen</t>
  </si>
  <si>
    <t>32/37</t>
  </si>
  <si>
    <t>sosu-hj</t>
  </si>
  <si>
    <t>Orlov uden løn</t>
  </si>
  <si>
    <t>Barselsorlov</t>
  </si>
  <si>
    <t>Særligt vedr. anciennitet i Overenskomsterne</t>
  </si>
  <si>
    <t>Timelønnede perioder</t>
  </si>
  <si>
    <t xml:space="preserve"> </t>
  </si>
  <si>
    <t>Anciennitetsdato:</t>
  </si>
  <si>
    <t>Skalatyper</t>
  </si>
  <si>
    <t>Startmåned</t>
  </si>
  <si>
    <t>Starttal</t>
  </si>
  <si>
    <t>Slutmåned</t>
  </si>
  <si>
    <t>Sluttal</t>
  </si>
  <si>
    <t>Typenr</t>
  </si>
  <si>
    <t>Typer</t>
  </si>
  <si>
    <t>FTF</t>
  </si>
  <si>
    <t>Rigtig start og stop</t>
  </si>
  <si>
    <t>AC</t>
  </si>
  <si>
    <t>Forkert start</t>
  </si>
  <si>
    <t>Forkert stop</t>
  </si>
  <si>
    <t>Forkert start og stop lig</t>
  </si>
  <si>
    <t>Forkert start og stop mindre</t>
  </si>
  <si>
    <t>Forkert start og stop mere</t>
  </si>
  <si>
    <t>I kolonne G række 5 skal du skrive den ansættelsesdato, hvor medlemmet blev ansat i den nuværende stilling.</t>
  </si>
  <si>
    <t>Perioder, der lapper over hinanden</t>
  </si>
  <si>
    <t>Husk at tjekke, at der ikke er perioder, hvor man har mere end et job, for så vil der fejlagtigt blive talt dobbelt anncinnitet.</t>
  </si>
  <si>
    <t>Har man haft orlov uden løn, så tæller denne periode ikke med i ancinniteten.</t>
  </si>
  <si>
    <t>Er man på barselsorlov, så tæller hele barselsperioden med i ancienniteten, også perioden med barselsdagpenge.</t>
  </si>
  <si>
    <t>Husk, at overenskomsten beskriver/afgør, hvilken anciennitet der må tælle med i beregningen.</t>
  </si>
  <si>
    <t xml:space="preserve">Eksempel: I overenskomsten for dagplejere er det beskrevet, at for dem er det alene ancienniteten i det nuværende job, der tælles med. </t>
  </si>
  <si>
    <t xml:space="preserve">Eksempel: I overenskomsterne indenfor SOSU er det beskrevet, at det er anciennitet på baggrund af deres grunduddannelse, der tælles med. Fx kan en SOSU-hjælper kun tælle erfaring med for de jobs, hvor de har været ansat som SOSU-hjælper. </t>
  </si>
  <si>
    <t>Som udgangspunkt så tæller timelønnet arbejde ikke med i anciennitet, medmindre andet er aftalt. Det kan forhandles.</t>
  </si>
  <si>
    <t>Her kan du se, hvilken anciennitetsdato din beregning viser, der burde stå på lønsedlen.</t>
  </si>
  <si>
    <t>Cpr.nr.:</t>
  </si>
  <si>
    <t xml:space="preserve">Beregnet anciennitetsdato ved nuværende ansættelse pr.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</si>
</sst>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/mm/dd;@"/>
    <numFmt numFmtId="165" formatCode="[$-406]d\.\ mmmm\ yyyy;@"/>
    <numFmt numFmtId="166" formatCode="[$-F800]dddd\,\ mmmm\ dd\,\ yyyy"/>
  </numFmts>
  <fonts count="8" x14ac:knownFonts="1">
    <font>
      <sz val="11"/>
      <name val="Times New Roman"/>
    </font>
    <font>
      <sz val="8"/>
      <name val="Times New Roman"/>
      <family val="1"/>
    </font>
    <font>
      <sz val="12"/>
      <name val="Tahoma"/>
      <family val="2"/>
    </font>
    <font>
      <sz val="24"/>
      <name val="Tahoma"/>
      <family val="2"/>
    </font>
    <font>
      <b/>
      <sz val="12"/>
      <name val="Tahoma"/>
      <family val="2"/>
    </font>
    <font>
      <sz val="12"/>
      <color theme="0"/>
      <name val="Tahoma"/>
      <family val="2"/>
    </font>
    <font>
      <b/>
      <sz val="18"/>
      <name val="Tahoma"/>
      <family val="2"/>
    </font>
    <font>
      <sz val="1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" fillId="0" borderId="1" xfId="1" applyBorder="1"/>
    <xf numFmtId="0" fontId="1" fillId="0" borderId="0" xfId="1"/>
    <xf numFmtId="0" fontId="1" fillId="0" borderId="2" xfId="1" applyBorder="1"/>
    <xf numFmtId="0" fontId="1" fillId="0" borderId="3" xfId="1" applyBorder="1"/>
    <xf numFmtId="14" fontId="1" fillId="0" borderId="0" xfId="1" applyNumberFormat="1"/>
    <xf numFmtId="3" fontId="1" fillId="0" borderId="0" xfId="1" applyNumberFormat="1"/>
    <xf numFmtId="0" fontId="0" fillId="3" borderId="0" xfId="0" applyFill="1" applyProtection="1">
      <protection hidden="1"/>
    </xf>
    <xf numFmtId="0" fontId="0" fillId="5" borderId="0" xfId="0" applyFill="1" applyProtection="1">
      <protection hidden="1"/>
    </xf>
    <xf numFmtId="2" fontId="0" fillId="3" borderId="0" xfId="0" applyNumberForma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2" fillId="3" borderId="0" xfId="0" applyFont="1" applyFill="1" applyProtection="1">
      <protection hidden="1"/>
    </xf>
    <xf numFmtId="0" fontId="0" fillId="2" borderId="0" xfId="0" applyFill="1" applyProtection="1">
      <protection hidden="1"/>
    </xf>
    <xf numFmtId="2" fontId="0" fillId="2" borderId="0" xfId="0" applyNumberFormat="1" applyFill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1" xfId="0" applyFill="1" applyBorder="1" applyProtection="1"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2" fillId="2" borderId="17" xfId="0" applyFont="1" applyFill="1" applyBorder="1" applyAlignment="1" applyProtection="1">
      <alignment horizontal="left"/>
      <protection hidden="1"/>
    </xf>
    <xf numFmtId="0" fontId="0" fillId="2" borderId="15" xfId="0" applyFill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left"/>
      <protection hidden="1"/>
    </xf>
    <xf numFmtId="2" fontId="2" fillId="2" borderId="0" xfId="0" applyNumberFormat="1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2" fontId="2" fillId="2" borderId="4" xfId="0" applyNumberFormat="1" applyFont="1" applyFill="1" applyBorder="1" applyProtection="1"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Protection="1">
      <protection hidden="1"/>
    </xf>
    <xf numFmtId="2" fontId="2" fillId="2" borderId="15" xfId="0" applyNumberFormat="1" applyFont="1" applyFill="1" applyBorder="1" applyProtection="1">
      <protection hidden="1"/>
    </xf>
    <xf numFmtId="0" fontId="2" fillId="2" borderId="25" xfId="0" applyFont="1" applyFill="1" applyBorder="1" applyProtection="1">
      <protection hidden="1"/>
    </xf>
    <xf numFmtId="2" fontId="2" fillId="2" borderId="25" xfId="0" applyNumberFormat="1" applyFont="1" applyFill="1" applyBorder="1" applyProtection="1">
      <protection hidden="1"/>
    </xf>
    <xf numFmtId="0" fontId="2" fillId="2" borderId="23" xfId="0" applyFont="1" applyFill="1" applyBorder="1" applyProtection="1">
      <protection hidden="1"/>
    </xf>
    <xf numFmtId="0" fontId="2" fillId="2" borderId="25" xfId="0" applyFont="1" applyFill="1" applyBorder="1" applyAlignment="1" applyProtection="1">
      <alignment horizontal="left"/>
      <protection hidden="1"/>
    </xf>
    <xf numFmtId="0" fontId="2" fillId="2" borderId="24" xfId="0" applyFont="1" applyFill="1" applyBorder="1" applyAlignment="1" applyProtection="1">
      <alignment horizontal="left"/>
      <protection hidden="1"/>
    </xf>
    <xf numFmtId="0" fontId="2" fillId="2" borderId="6" xfId="0" applyFont="1" applyFill="1" applyBorder="1" applyProtection="1">
      <protection hidden="1"/>
    </xf>
    <xf numFmtId="165" fontId="2" fillId="2" borderId="6" xfId="0" applyNumberFormat="1" applyFont="1" applyFill="1" applyBorder="1" applyProtection="1">
      <protection hidden="1"/>
    </xf>
    <xf numFmtId="2" fontId="2" fillId="2" borderId="6" xfId="0" applyNumberFormat="1" applyFont="1" applyFill="1" applyBorder="1" applyProtection="1">
      <protection hidden="1"/>
    </xf>
    <xf numFmtId="0" fontId="2" fillId="2" borderId="20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22" xfId="0" applyFont="1" applyFill="1" applyBorder="1" applyAlignment="1" applyProtection="1">
      <alignment horizontal="left"/>
      <protection hidden="1"/>
    </xf>
    <xf numFmtId="0" fontId="2" fillId="2" borderId="13" xfId="0" applyFont="1" applyFill="1" applyBorder="1" applyProtection="1">
      <protection hidden="1"/>
    </xf>
    <xf numFmtId="0" fontId="2" fillId="2" borderId="15" xfId="0" applyFont="1" applyFill="1" applyBorder="1" applyAlignment="1" applyProtection="1">
      <alignment horizontal="left"/>
      <protection hidden="1"/>
    </xf>
    <xf numFmtId="0" fontId="2" fillId="2" borderId="14" xfId="0" applyFont="1" applyFill="1" applyBorder="1" applyAlignment="1" applyProtection="1">
      <alignment horizontal="left"/>
      <protection hidden="1"/>
    </xf>
    <xf numFmtId="165" fontId="2" fillId="2" borderId="0" xfId="0" applyNumberFormat="1" applyFont="1" applyFill="1" applyProtection="1">
      <protection hidden="1"/>
    </xf>
    <xf numFmtId="165" fontId="2" fillId="3" borderId="0" xfId="0" applyNumberFormat="1" applyFont="1" applyFill="1" applyProtection="1">
      <protection hidden="1"/>
    </xf>
    <xf numFmtId="2" fontId="2" fillId="3" borderId="0" xfId="0" applyNumberFormat="1" applyFont="1" applyFill="1" applyProtection="1">
      <protection hidden="1"/>
    </xf>
    <xf numFmtId="0" fontId="2" fillId="3" borderId="0" xfId="0" applyFont="1" applyFill="1" applyAlignment="1" applyProtection="1">
      <alignment horizontal="left"/>
      <protection hidden="1"/>
    </xf>
    <xf numFmtId="164" fontId="0" fillId="3" borderId="0" xfId="0" applyNumberFormat="1" applyFill="1" applyProtection="1">
      <protection hidden="1"/>
    </xf>
    <xf numFmtId="165" fontId="0" fillId="3" borderId="0" xfId="0" applyNumberFormat="1" applyFill="1" applyProtection="1">
      <protection hidden="1"/>
    </xf>
    <xf numFmtId="166" fontId="2" fillId="2" borderId="0" xfId="0" applyNumberFormat="1" applyFont="1" applyFill="1" applyAlignment="1" applyProtection="1">
      <alignment horizontal="left"/>
      <protection hidden="1"/>
    </xf>
    <xf numFmtId="0" fontId="2" fillId="4" borderId="19" xfId="0" applyFont="1" applyFill="1" applyBorder="1" applyProtection="1">
      <protection locked="0"/>
    </xf>
    <xf numFmtId="0" fontId="2" fillId="4" borderId="24" xfId="0" applyFont="1" applyFill="1" applyBorder="1" applyProtection="1">
      <protection locked="0"/>
    </xf>
    <xf numFmtId="49" fontId="2" fillId="4" borderId="25" xfId="0" applyNumberFormat="1" applyFont="1" applyFill="1" applyBorder="1" applyProtection="1">
      <protection locked="0"/>
    </xf>
    <xf numFmtId="49" fontId="2" fillId="4" borderId="25" xfId="0" applyNumberFormat="1" applyFont="1" applyFill="1" applyBorder="1" applyAlignment="1" applyProtection="1">
      <alignment horizontal="center"/>
      <protection locked="0"/>
    </xf>
    <xf numFmtId="14" fontId="2" fillId="4" borderId="19" xfId="0" applyNumberFormat="1" applyFont="1" applyFill="1" applyBorder="1" applyProtection="1">
      <protection locked="0"/>
    </xf>
    <xf numFmtId="14" fontId="2" fillId="4" borderId="24" xfId="0" applyNumberFormat="1" applyFont="1" applyFill="1" applyBorder="1" applyProtection="1">
      <protection locked="0"/>
    </xf>
    <xf numFmtId="0" fontId="2" fillId="4" borderId="26" xfId="0" applyFont="1" applyFill="1" applyBorder="1" applyProtection="1">
      <protection locked="0"/>
    </xf>
    <xf numFmtId="0" fontId="2" fillId="4" borderId="28" xfId="0" applyFont="1" applyFill="1" applyBorder="1" applyProtection="1">
      <protection locked="0"/>
    </xf>
    <xf numFmtId="49" fontId="2" fillId="4" borderId="6" xfId="0" applyNumberFormat="1" applyFont="1" applyFill="1" applyBorder="1" applyProtection="1">
      <protection locked="0"/>
    </xf>
    <xf numFmtId="49" fontId="2" fillId="4" borderId="6" xfId="0" applyNumberFormat="1" applyFont="1" applyFill="1" applyBorder="1" applyAlignment="1" applyProtection="1">
      <alignment horizontal="center"/>
      <protection locked="0"/>
    </xf>
    <xf numFmtId="14" fontId="2" fillId="4" borderId="21" xfId="0" applyNumberFormat="1" applyFont="1" applyFill="1" applyBorder="1" applyProtection="1">
      <protection locked="0"/>
    </xf>
    <xf numFmtId="14" fontId="2" fillId="4" borderId="22" xfId="0" applyNumberFormat="1" applyFont="1" applyFill="1" applyBorder="1" applyProtection="1">
      <protection locked="0"/>
    </xf>
    <xf numFmtId="0" fontId="2" fillId="4" borderId="27" xfId="0" applyFont="1" applyFill="1" applyBorder="1" applyProtection="1">
      <protection locked="0"/>
    </xf>
    <xf numFmtId="0" fontId="2" fillId="4" borderId="29" xfId="0" applyFont="1" applyFill="1" applyBorder="1" applyProtection="1">
      <protection locked="0"/>
    </xf>
    <xf numFmtId="49" fontId="2" fillId="4" borderId="15" xfId="0" applyNumberFormat="1" applyFont="1" applyFill="1" applyBorder="1" applyProtection="1">
      <protection locked="0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14" fontId="2" fillId="4" borderId="18" xfId="0" applyNumberFormat="1" applyFont="1" applyFill="1" applyBorder="1" applyProtection="1">
      <protection locked="0"/>
    </xf>
    <xf numFmtId="14" fontId="2" fillId="4" borderId="14" xfId="0" applyNumberFormat="1" applyFont="1" applyFill="1" applyBorder="1" applyProtection="1">
      <protection locked="0"/>
    </xf>
    <xf numFmtId="0" fontId="2" fillId="2" borderId="30" xfId="0" applyFont="1" applyFill="1" applyBorder="1" applyProtection="1">
      <protection hidden="1"/>
    </xf>
    <xf numFmtId="165" fontId="2" fillId="2" borderId="31" xfId="0" applyNumberFormat="1" applyFont="1" applyFill="1" applyBorder="1" applyProtection="1">
      <protection hidden="1"/>
    </xf>
    <xf numFmtId="2" fontId="2" fillId="2" borderId="31" xfId="0" applyNumberFormat="1" applyFont="1" applyFill="1" applyBorder="1" applyProtection="1">
      <protection hidden="1"/>
    </xf>
    <xf numFmtId="0" fontId="7" fillId="3" borderId="0" xfId="0" applyFont="1" applyFill="1" applyAlignment="1" applyProtection="1">
      <alignment vertical="top" wrapText="1"/>
      <protection hidden="1"/>
    </xf>
    <xf numFmtId="0" fontId="7" fillId="3" borderId="0" xfId="0" applyFont="1" applyFill="1" applyAlignment="1" applyProtection="1">
      <alignment horizontal="left" vertical="top"/>
      <protection hidden="1"/>
    </xf>
    <xf numFmtId="0" fontId="6" fillId="3" borderId="5" xfId="0" applyFont="1" applyFill="1" applyBorder="1" applyAlignment="1" applyProtection="1">
      <alignment horizontal="left" vertical="top"/>
      <protection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10" xfId="0" applyFill="1" applyBorder="1" applyAlignment="1" applyProtection="1">
      <alignment horizontal="left"/>
      <protection hidden="1"/>
    </xf>
    <xf numFmtId="0" fontId="7" fillId="3" borderId="11" xfId="0" applyFont="1" applyFill="1" applyBorder="1" applyAlignment="1" applyProtection="1">
      <alignment horizontal="left" vertical="top"/>
      <protection hidden="1"/>
    </xf>
    <xf numFmtId="0" fontId="7" fillId="3" borderId="16" xfId="0" applyFont="1" applyFill="1" applyBorder="1" applyAlignment="1" applyProtection="1">
      <alignment vertical="top" wrapText="1"/>
      <protection hidden="1"/>
    </xf>
    <xf numFmtId="0" fontId="0" fillId="3" borderId="4" xfId="0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7" fillId="3" borderId="11" xfId="0" applyFont="1" applyFill="1" applyBorder="1" applyAlignment="1" applyProtection="1">
      <alignment horizontal="left" vertical="top" wrapText="1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0" fontId="7" fillId="3" borderId="16" xfId="0" applyFont="1" applyFill="1" applyBorder="1" applyAlignment="1" applyProtection="1">
      <alignment horizontal="left" vertical="top" wrapText="1"/>
      <protection hidden="1"/>
    </xf>
    <xf numFmtId="14" fontId="4" fillId="2" borderId="7" xfId="0" applyNumberFormat="1" applyFont="1" applyFill="1" applyBorder="1" applyAlignment="1" applyProtection="1">
      <alignment horizontal="center" vertical="center"/>
      <protection hidden="1"/>
    </xf>
    <xf numFmtId="14" fontId="4" fillId="2" borderId="8" xfId="0" applyNumberFormat="1" applyFont="1" applyFill="1" applyBorder="1" applyAlignment="1" applyProtection="1">
      <alignment horizontal="center" vertical="center"/>
      <protection hidden="1"/>
    </xf>
    <xf numFmtId="166" fontId="5" fillId="2" borderId="0" xfId="0" applyNumberFormat="1" applyFont="1" applyFill="1" applyAlignment="1" applyProtection="1">
      <alignment horizontal="left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7" fillId="3" borderId="13" xfId="0" applyFont="1" applyFill="1" applyBorder="1" applyAlignment="1" applyProtection="1">
      <alignment horizontal="left" vertical="top" wrapText="1"/>
      <protection hidden="1"/>
    </xf>
    <xf numFmtId="0" fontId="7" fillId="3" borderId="15" xfId="0" applyFont="1" applyFill="1" applyBorder="1" applyAlignment="1" applyProtection="1">
      <alignment horizontal="left" vertical="top" wrapText="1"/>
      <protection hidden="1"/>
    </xf>
    <xf numFmtId="0" fontId="7" fillId="3" borderId="14" xfId="0" applyFont="1" applyFill="1" applyBorder="1" applyAlignment="1" applyProtection="1">
      <alignment horizontal="left" vertical="top" wrapText="1"/>
      <protection hidden="1"/>
    </xf>
    <xf numFmtId="0" fontId="7" fillId="3" borderId="13" xfId="0" applyFont="1" applyFill="1" applyBorder="1" applyAlignment="1" applyProtection="1">
      <alignment horizontal="left"/>
      <protection hidden="1"/>
    </xf>
    <xf numFmtId="0" fontId="7" fillId="3" borderId="15" xfId="0" applyFont="1" applyFill="1" applyBorder="1" applyAlignment="1" applyProtection="1">
      <alignment horizontal="left"/>
      <protection hidden="1"/>
    </xf>
    <xf numFmtId="0" fontId="7" fillId="3" borderId="14" xfId="0" applyFont="1" applyFill="1" applyBorder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 applyProtection="1">
      <alignment horizontal="left"/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14" fontId="2" fillId="4" borderId="9" xfId="0" applyNumberFormat="1" applyFont="1" applyFill="1" applyBorder="1" applyAlignment="1" applyProtection="1">
      <alignment horizontal="left"/>
      <protection locked="0"/>
    </xf>
    <xf numFmtId="14" fontId="2" fillId="4" borderId="7" xfId="0" applyNumberFormat="1" applyFont="1" applyFill="1" applyBorder="1" applyAlignment="1" applyProtection="1">
      <alignment horizontal="left"/>
      <protection locked="0"/>
    </xf>
    <xf numFmtId="14" fontId="2" fillId="4" borderId="8" xfId="0" applyNumberFormat="1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_Mappe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229720</xdr:colOff>
      <xdr:row>1</xdr:row>
      <xdr:rowOff>381000</xdr:rowOff>
    </xdr:from>
    <xdr:to>
      <xdr:col>5</xdr:col>
      <xdr:colOff>1826897</xdr:colOff>
      <xdr:row>1</xdr:row>
      <xdr:rowOff>1227604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471"/>
        <a:stretch/>
      </xdr:blipFill>
      <xdr:spPr>
        <a:xfrm>
          <a:off x="834838" y="571500"/>
          <a:ext cx="1597177" cy="846604"/>
        </a:xfrm>
        <a:prstGeom prst="rect">
          <a:avLst/>
        </a:prstGeom>
      </xdr:spPr>
    </xdr:pic>
    <xdr:clientData/>
  </xdr:twoCellAnchor>
  <xdr:twoCellAnchor>
    <xdr:from>
      <xdr:col>30</xdr:col>
      <xdr:colOff>100852</xdr:colOff>
      <xdr:row>4</xdr:row>
      <xdr:rowOff>32722</xdr:rowOff>
    </xdr:from>
    <xdr:to>
      <xdr:col>30</xdr:col>
      <xdr:colOff>526676</xdr:colOff>
      <xdr:row>5</xdr:row>
      <xdr:rowOff>22412</xdr:rowOff>
    </xdr:to>
    <xdr:sp macro="" textlink="">
      <xdr:nvSpPr>
        <xdr:cNvPr id="3" name="Pil: venstre 2">
          <a:extLst>
            <a:ext uri="{FF2B5EF4-FFF2-40B4-BE49-F238E27FC236}">
              <a16:creationId xmlns:a16="http://schemas.microsoft.com/office/drawing/2014/main" id="{1E4C35D0-91B9-4C4F-AA86-D5F4164BAB5E}"/>
            </a:ext>
          </a:extLst>
        </xdr:cNvPr>
        <xdr:cNvSpPr/>
      </xdr:nvSpPr>
      <xdr:spPr bwMode="auto">
        <a:xfrm>
          <a:off x="10667999" y="2486810"/>
          <a:ext cx="425824" cy="281043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a-DK" sz="1100"/>
        </a:p>
      </xdr:txBody>
    </xdr:sp>
    <xdr:clientData/>
  </xdr:twoCellAnchor>
  <xdr:twoCellAnchor>
    <xdr:from>
      <xdr:col>30</xdr:col>
      <xdr:colOff>96370</xdr:colOff>
      <xdr:row>29</xdr:row>
      <xdr:rowOff>50651</xdr:rowOff>
    </xdr:from>
    <xdr:to>
      <xdr:col>30</xdr:col>
      <xdr:colOff>522194</xdr:colOff>
      <xdr:row>29</xdr:row>
      <xdr:rowOff>331694</xdr:rowOff>
    </xdr:to>
    <xdr:sp macro="" textlink="">
      <xdr:nvSpPr>
        <xdr:cNvPr id="4" name="Pil: venstre 3">
          <a:extLst>
            <a:ext uri="{FF2B5EF4-FFF2-40B4-BE49-F238E27FC236}">
              <a16:creationId xmlns:a16="http://schemas.microsoft.com/office/drawing/2014/main" id="{BF78099A-34DB-4353-9AD6-090A11AEF255}"/>
            </a:ext>
          </a:extLst>
        </xdr:cNvPr>
        <xdr:cNvSpPr/>
      </xdr:nvSpPr>
      <xdr:spPr bwMode="auto">
        <a:xfrm>
          <a:off x="10663517" y="9788563"/>
          <a:ext cx="425824" cy="281043"/>
        </a:xfrm>
        <a:prstGeom prst="lef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1224"/>
  <sheetViews>
    <sheetView tabSelected="1" topLeftCell="E13" zoomScale="85" zoomScaleNormal="85" workbookViewId="0">
      <selection activeCell="F30" sqref="F30:G30"/>
    </sheetView>
  </sheetViews>
  <sheetFormatPr defaultColWidth="9.140625" defaultRowHeight="22.5" x14ac:dyDescent="0.25"/>
  <cols>
    <col min="1" max="4" width="9.140625" style="7" hidden="1" customWidth="1"/>
    <col min="5" max="5" width="4.7109375" style="7" customWidth="1"/>
    <col min="6" max="7" width="30.7109375" style="15" customWidth="1"/>
    <col min="8" max="8" width="28.28515625" style="8" hidden="1" customWidth="1"/>
    <col min="9" max="9" width="18.5703125" style="8" bestFit="1" customWidth="1"/>
    <col min="10" max="11" width="13.42578125" style="12" bestFit="1" customWidth="1"/>
    <col min="12" max="12" width="9.140625" style="12" hidden="1" customWidth="1"/>
    <col min="13" max="13" width="14.28515625" style="12" hidden="1" customWidth="1"/>
    <col min="14" max="14" width="22.7109375" style="12" hidden="1" customWidth="1"/>
    <col min="15" max="15" width="13.140625" style="13" hidden="1" customWidth="1"/>
    <col min="16" max="16" width="9.42578125" style="13" hidden="1" customWidth="1"/>
    <col min="17" max="21" width="9.42578125" style="12" hidden="1" customWidth="1"/>
    <col min="22" max="22" width="4.42578125" style="12" customWidth="1"/>
    <col min="23" max="23" width="3.28515625" style="12" customWidth="1"/>
    <col min="24" max="24" width="3.85546875" style="12" customWidth="1"/>
    <col min="25" max="25" width="9.42578125" style="12" hidden="1" customWidth="1"/>
    <col min="26" max="26" width="10.140625" style="12" customWidth="1"/>
    <col min="27" max="27" width="4.42578125" style="12" customWidth="1"/>
    <col min="28" max="28" width="3.28515625" style="14" bestFit="1" customWidth="1"/>
    <col min="29" max="29" width="3.85546875" style="12" bestFit="1" customWidth="1"/>
    <col min="30" max="30" width="13.42578125" style="14" customWidth="1"/>
    <col min="31" max="31" width="8.7109375" style="7" customWidth="1"/>
    <col min="32" max="32" width="9.140625" style="74" customWidth="1"/>
    <col min="33" max="49" width="9.140625" style="7" customWidth="1"/>
    <col min="50" max="114" width="9.140625" style="7"/>
    <col min="115" max="16384" width="9.140625" style="12"/>
  </cols>
  <sheetData>
    <row r="1" spans="4:47" s="7" customFormat="1" x14ac:dyDescent="0.25">
      <c r="H1" s="8"/>
      <c r="O1" s="9"/>
      <c r="P1" s="9"/>
      <c r="AB1" s="10"/>
      <c r="AD1" s="10"/>
      <c r="AF1" s="74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4:47" ht="124.5" customHeight="1" thickBot="1" x14ac:dyDescent="0.3">
      <c r="D2" s="11"/>
      <c r="E2" s="11"/>
      <c r="F2" s="16"/>
      <c r="G2" s="16"/>
      <c r="H2" s="16"/>
      <c r="I2" s="16"/>
      <c r="J2" s="107" t="s">
        <v>0</v>
      </c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7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4:47" ht="23.25" thickBot="1" x14ac:dyDescent="0.3">
      <c r="D3" s="11"/>
      <c r="E3" s="11"/>
      <c r="F3" s="18" t="s">
        <v>53</v>
      </c>
      <c r="G3" s="108" t="s">
        <v>1</v>
      </c>
      <c r="H3" s="109"/>
      <c r="I3" s="109"/>
      <c r="J3" s="109"/>
      <c r="K3" s="110"/>
      <c r="L3" s="19"/>
      <c r="M3" s="19"/>
      <c r="N3" s="19"/>
      <c r="O3" s="19"/>
      <c r="P3" s="19"/>
      <c r="Q3" s="19"/>
      <c r="R3" s="19"/>
      <c r="S3" s="19"/>
      <c r="T3" s="19"/>
      <c r="U3" s="20"/>
      <c r="Y3" s="16"/>
      <c r="Z3" s="16"/>
      <c r="AA3" s="16"/>
      <c r="AB3" s="17"/>
      <c r="AC3" s="16"/>
      <c r="AD3" s="17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</row>
    <row r="4" spans="4:47" ht="23.25" thickBot="1" x14ac:dyDescent="0.3">
      <c r="D4" s="11"/>
      <c r="E4" s="11"/>
      <c r="F4" s="18" t="s">
        <v>2</v>
      </c>
      <c r="G4" s="108"/>
      <c r="H4" s="109"/>
      <c r="I4" s="109"/>
      <c r="J4" s="109"/>
      <c r="K4" s="110"/>
      <c r="L4" s="21"/>
      <c r="M4" s="21"/>
      <c r="N4" s="21"/>
      <c r="O4" s="21"/>
      <c r="P4" s="21"/>
      <c r="Q4" s="21"/>
      <c r="R4" s="21"/>
      <c r="S4" s="21"/>
      <c r="T4" s="21"/>
      <c r="U4" s="22"/>
      <c r="Y4" s="16"/>
      <c r="Z4" s="16"/>
      <c r="AA4" s="16"/>
      <c r="AB4" s="17"/>
      <c r="AC4" s="16"/>
      <c r="AD4" s="17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4:47" ht="23.25" customHeight="1" thickBot="1" x14ac:dyDescent="0.3">
      <c r="D5" s="11"/>
      <c r="E5" s="11"/>
      <c r="F5" s="23" t="s">
        <v>3</v>
      </c>
      <c r="G5" s="111">
        <v>44199</v>
      </c>
      <c r="H5" s="112"/>
      <c r="I5" s="112"/>
      <c r="J5" s="112"/>
      <c r="K5" s="113"/>
      <c r="L5" s="21"/>
      <c r="M5" s="21"/>
      <c r="N5" s="21"/>
      <c r="O5" s="21"/>
      <c r="P5" s="21"/>
      <c r="Q5" s="21"/>
      <c r="R5" s="21"/>
      <c r="S5" s="21"/>
      <c r="T5" s="21"/>
      <c r="U5" s="22"/>
      <c r="Y5" s="16"/>
      <c r="Z5" s="16"/>
      <c r="AA5" s="16"/>
      <c r="AB5" s="17"/>
      <c r="AC5" s="16"/>
      <c r="AD5" s="17"/>
      <c r="AF5" s="83" t="s">
        <v>43</v>
      </c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</row>
    <row r="6" spans="4:47" ht="23.25" customHeight="1" thickBot="1" x14ac:dyDescent="0.3">
      <c r="D6" s="11"/>
      <c r="E6" s="11"/>
      <c r="F6" s="16"/>
      <c r="G6" s="16"/>
      <c r="H6" s="16"/>
      <c r="I6" s="16"/>
      <c r="J6" s="16"/>
      <c r="K6" s="16"/>
      <c r="L6" s="16"/>
      <c r="M6" s="16"/>
      <c r="N6" s="16"/>
      <c r="O6" s="24"/>
      <c r="P6" s="24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C6" s="16"/>
      <c r="AD6" s="17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</row>
    <row r="7" spans="4:47" ht="23.25" thickBot="1" x14ac:dyDescent="0.3">
      <c r="D7" s="11"/>
      <c r="E7" s="11"/>
      <c r="F7" s="90" t="s">
        <v>4</v>
      </c>
      <c r="G7" s="88" t="s">
        <v>5</v>
      </c>
      <c r="H7" s="25"/>
      <c r="I7" s="88" t="s">
        <v>6</v>
      </c>
      <c r="J7" s="114" t="s">
        <v>7</v>
      </c>
      <c r="K7" s="115"/>
      <c r="L7" s="25"/>
      <c r="M7" s="116" t="s">
        <v>8</v>
      </c>
      <c r="N7" s="116"/>
      <c r="O7" s="26"/>
      <c r="P7" s="26"/>
      <c r="Q7" s="25"/>
      <c r="R7" s="25"/>
      <c r="S7" s="25"/>
      <c r="T7" s="25"/>
      <c r="U7" s="25"/>
      <c r="V7" s="92" t="s">
        <v>9</v>
      </c>
      <c r="W7" s="93"/>
      <c r="X7" s="93"/>
      <c r="Y7" s="93"/>
      <c r="Z7" s="88"/>
      <c r="AA7" s="93" t="s">
        <v>10</v>
      </c>
      <c r="AB7" s="93"/>
      <c r="AC7" s="93"/>
      <c r="AD7" s="88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4:47" ht="23.25" thickBot="1" x14ac:dyDescent="0.3">
      <c r="D8" s="11"/>
      <c r="E8" s="11"/>
      <c r="F8" s="91"/>
      <c r="G8" s="89"/>
      <c r="H8" s="12"/>
      <c r="I8" s="89"/>
      <c r="J8" s="27" t="s">
        <v>11</v>
      </c>
      <c r="K8" s="28" t="s">
        <v>12</v>
      </c>
      <c r="L8" s="29"/>
      <c r="M8" s="29" t="s">
        <v>13</v>
      </c>
      <c r="N8" s="29" t="s">
        <v>14</v>
      </c>
      <c r="O8" s="30" t="s">
        <v>15</v>
      </c>
      <c r="P8" s="30" t="s">
        <v>15</v>
      </c>
      <c r="Q8" s="29" t="s">
        <v>16</v>
      </c>
      <c r="R8" s="29" t="s">
        <v>16</v>
      </c>
      <c r="S8" s="29" t="s">
        <v>16</v>
      </c>
      <c r="T8" s="29" t="s">
        <v>17</v>
      </c>
      <c r="U8" s="29" t="s">
        <v>17</v>
      </c>
      <c r="V8" s="94"/>
      <c r="W8" s="95"/>
      <c r="X8" s="95"/>
      <c r="Y8" s="95"/>
      <c r="Z8" s="96"/>
      <c r="AA8" s="100"/>
      <c r="AB8" s="100"/>
      <c r="AC8" s="100"/>
      <c r="AD8" s="89"/>
      <c r="AF8" s="75" t="s">
        <v>44</v>
      </c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7"/>
    </row>
    <row r="9" spans="4:47" ht="22.5" customHeight="1" x14ac:dyDescent="0.25">
      <c r="D9" s="11"/>
      <c r="E9" s="11"/>
      <c r="F9" s="52" t="s">
        <v>18</v>
      </c>
      <c r="G9" s="53" t="s">
        <v>19</v>
      </c>
      <c r="H9" s="54"/>
      <c r="I9" s="55" t="s">
        <v>20</v>
      </c>
      <c r="J9" s="56">
        <v>43862</v>
      </c>
      <c r="K9" s="57">
        <v>44190</v>
      </c>
      <c r="L9" s="31"/>
      <c r="M9" s="37">
        <f t="shared" ref="M9:M10" si="0">IF(DAY(J9)&lt;&gt;1,EOMONTH(J9,0)+1,J9)</f>
        <v>43862</v>
      </c>
      <c r="N9" s="37">
        <f t="shared" ref="N9:N10" si="1">EOMONTH(K9,0)</f>
        <v>44196</v>
      </c>
      <c r="O9" s="32">
        <f>MONTH(M9)</f>
        <v>2</v>
      </c>
      <c r="P9" s="32">
        <f>MONTH(N9)+1</f>
        <v>13</v>
      </c>
      <c r="Q9" s="31">
        <f>YEAR(M9)</f>
        <v>2020</v>
      </c>
      <c r="R9" s="31">
        <f>YEAR(N9)</f>
        <v>2020</v>
      </c>
      <c r="S9" s="31">
        <f>IF(P9&gt;O9,R9-Q9,R9-Q9-1)</f>
        <v>0</v>
      </c>
      <c r="T9" s="31">
        <f>IF(P9&gt;O9,P9-O9,P9+12-O9)</f>
        <v>11</v>
      </c>
      <c r="U9" s="31">
        <f>S9*12+T9</f>
        <v>11</v>
      </c>
      <c r="V9" s="33" t="str">
        <f>IF(ROUNDDOWN(U9/12,0)=0,"",ROUNDDOWN(U9/12,0))</f>
        <v/>
      </c>
      <c r="W9" s="34" t="str">
        <f>IF(V9&lt;&gt;"","år","")</f>
        <v/>
      </c>
      <c r="X9" s="31">
        <f>IF(U9=0,"",IF(V9="",U9,U9-(V9*12)))</f>
        <v>11</v>
      </c>
      <c r="Y9" s="31">
        <f>(S9*12+T9)</f>
        <v>11</v>
      </c>
      <c r="Z9" s="35" t="str">
        <f>IF(X9&lt;&gt;"","måneder","")</f>
        <v>måneder</v>
      </c>
      <c r="AA9" s="33" t="str">
        <f>IF(X9="","",IF(ROUNDDOWN(Y9/12,0)=0,"",ROUNDDOWN(Y9/12,0)))</f>
        <v/>
      </c>
      <c r="AB9" s="34" t="str">
        <f>IF(AA9&lt;&gt;"","år","")</f>
        <v/>
      </c>
      <c r="AC9" s="31">
        <f>IF(Y9=Y8,"",IF(Y9=0,"",IF(AA9="",Y9,Y9-(AA9*12))))</f>
        <v>11</v>
      </c>
      <c r="AD9" s="35" t="str">
        <f>IF(AC9&lt;&gt;"","måneder","")</f>
        <v>måneder</v>
      </c>
      <c r="AF9" s="82" t="s">
        <v>45</v>
      </c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4"/>
    </row>
    <row r="10" spans="4:47" ht="22.5" customHeight="1" thickBot="1" x14ac:dyDescent="0.3">
      <c r="D10" s="11"/>
      <c r="E10" s="11"/>
      <c r="F10" s="58" t="s">
        <v>21</v>
      </c>
      <c r="G10" s="59"/>
      <c r="H10" s="60"/>
      <c r="I10" s="61"/>
      <c r="J10" s="62"/>
      <c r="K10" s="63"/>
      <c r="L10" s="36"/>
      <c r="M10" s="37">
        <f t="shared" si="0"/>
        <v>32</v>
      </c>
      <c r="N10" s="37">
        <f t="shared" si="1"/>
        <v>31</v>
      </c>
      <c r="O10" s="38">
        <f t="shared" ref="O10:O28" si="2">MONTH(M10)</f>
        <v>2</v>
      </c>
      <c r="P10" s="38">
        <f t="shared" ref="P10:P28" si="3">MONTH(N10)+1</f>
        <v>2</v>
      </c>
      <c r="Q10" s="36">
        <f t="shared" ref="Q10:Q28" si="4">YEAR(M10)</f>
        <v>1900</v>
      </c>
      <c r="R10" s="36">
        <f t="shared" ref="R10:R28" si="5">YEAR(N10)</f>
        <v>1900</v>
      </c>
      <c r="S10" s="36">
        <f t="shared" ref="S10:S28" si="6">IF(P10&gt;O10,R10-Q10,R10-Q10-1)</f>
        <v>-1</v>
      </c>
      <c r="T10" s="36">
        <f t="shared" ref="T10:T28" si="7">IF(P10&gt;O10,P10-O10,P10+12-O10)</f>
        <v>12</v>
      </c>
      <c r="U10" s="36">
        <f t="shared" ref="U10:U28" si="8">S10*12+T10</f>
        <v>0</v>
      </c>
      <c r="V10" s="39" t="str">
        <f t="shared" ref="V10:V28" si="9">IF(ROUNDDOWN(U10/12,0)=0,"",ROUNDDOWN(U10/12,0))</f>
        <v/>
      </c>
      <c r="W10" s="40" t="str">
        <f t="shared" ref="W10:W28" si="10">IF(V10&lt;&gt;"","år","")</f>
        <v/>
      </c>
      <c r="X10" s="36" t="str">
        <f t="shared" ref="X10:X14" si="11">IF(U10=0,"",IF(V10="",U10,U10-(V10*12)))</f>
        <v/>
      </c>
      <c r="Y10" s="36">
        <f t="shared" ref="Y10:Y28" si="12">(S10*12+T10)+Y9</f>
        <v>11</v>
      </c>
      <c r="Z10" s="41" t="str">
        <f t="shared" ref="Z10:Z28" si="13">IF(X10&lt;&gt;"","måneder","")</f>
        <v/>
      </c>
      <c r="AA10" s="39" t="str">
        <f t="shared" ref="AA10:AA28" si="14">IF(X10="","",IF(ROUNDDOWN(Y10/12,0)=0,"",ROUNDDOWN(Y10/12,0)))</f>
        <v/>
      </c>
      <c r="AB10" s="40" t="str">
        <f t="shared" ref="AB10:AB28" si="15">IF(AA10&lt;&gt;"","år","")</f>
        <v/>
      </c>
      <c r="AC10" s="36" t="str">
        <f>IF(Y10=Y9,"",IF(Y10=0,"",IF(AA10="",Y10,Y10-(AA10*12))))</f>
        <v/>
      </c>
      <c r="AD10" s="41" t="str">
        <f t="shared" ref="AD10:AD28" si="16">IF(AC10&lt;&gt;"","måneder","")</f>
        <v/>
      </c>
      <c r="AF10" s="101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3"/>
    </row>
    <row r="11" spans="4:47" ht="22.5" customHeight="1" x14ac:dyDescent="0.25">
      <c r="D11" s="11"/>
      <c r="E11" s="11"/>
      <c r="F11" s="58"/>
      <c r="G11" s="59"/>
      <c r="H11" s="60"/>
      <c r="I11" s="61"/>
      <c r="J11" s="62"/>
      <c r="K11" s="63"/>
      <c r="L11" s="36"/>
      <c r="M11" s="37">
        <f t="shared" ref="M11" si="17">IF(DAY(J11)&lt;&gt;1,EOMONTH(J11,0)+1,J11)</f>
        <v>32</v>
      </c>
      <c r="N11" s="37">
        <f>EOMONTH(K11,0)</f>
        <v>31</v>
      </c>
      <c r="O11" s="38">
        <f t="shared" si="2"/>
        <v>2</v>
      </c>
      <c r="P11" s="38">
        <f t="shared" si="3"/>
        <v>2</v>
      </c>
      <c r="Q11" s="36">
        <f t="shared" si="4"/>
        <v>1900</v>
      </c>
      <c r="R11" s="36">
        <f t="shared" si="5"/>
        <v>1900</v>
      </c>
      <c r="S11" s="36">
        <f t="shared" si="6"/>
        <v>-1</v>
      </c>
      <c r="T11" s="36">
        <f t="shared" si="7"/>
        <v>12</v>
      </c>
      <c r="U11" s="36">
        <f t="shared" si="8"/>
        <v>0</v>
      </c>
      <c r="V11" s="39" t="str">
        <f t="shared" si="9"/>
        <v/>
      </c>
      <c r="W11" s="40" t="str">
        <f t="shared" si="10"/>
        <v/>
      </c>
      <c r="X11" s="36" t="str">
        <f t="shared" si="11"/>
        <v/>
      </c>
      <c r="Y11" s="36">
        <f t="shared" si="12"/>
        <v>11</v>
      </c>
      <c r="Z11" s="41" t="str">
        <f t="shared" si="13"/>
        <v/>
      </c>
      <c r="AA11" s="39" t="str">
        <f t="shared" si="14"/>
        <v/>
      </c>
      <c r="AB11" s="40" t="str">
        <f t="shared" si="15"/>
        <v/>
      </c>
      <c r="AC11" s="36" t="str">
        <f t="shared" ref="AC11:AC28" si="18">IF(Y11=Y10,"",IF(Y11=0,"",IF(AA11="",Y11,Y11-(AA11*12))))</f>
        <v/>
      </c>
      <c r="AD11" s="41" t="str">
        <f t="shared" si="16"/>
        <v/>
      </c>
      <c r="AF11" s="75" t="s">
        <v>22</v>
      </c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7"/>
    </row>
    <row r="12" spans="4:47" ht="22.5" customHeight="1" thickBot="1" x14ac:dyDescent="0.35">
      <c r="D12" s="11"/>
      <c r="E12" s="11"/>
      <c r="F12" s="58"/>
      <c r="G12" s="59"/>
      <c r="H12" s="60"/>
      <c r="I12" s="61"/>
      <c r="J12" s="62"/>
      <c r="K12" s="63"/>
      <c r="L12" s="36"/>
      <c r="M12" s="37">
        <f t="shared" ref="M12:M28" si="19">IF(DAY(J12)&lt;&gt;1,EOMONTH(J12,0)+1,J12)</f>
        <v>32</v>
      </c>
      <c r="N12" s="37">
        <f t="shared" ref="N12:N28" si="20">EOMONTH(K12,0)</f>
        <v>31</v>
      </c>
      <c r="O12" s="38">
        <f t="shared" si="2"/>
        <v>2</v>
      </c>
      <c r="P12" s="38">
        <f t="shared" si="3"/>
        <v>2</v>
      </c>
      <c r="Q12" s="36">
        <f t="shared" si="4"/>
        <v>1900</v>
      </c>
      <c r="R12" s="36">
        <f t="shared" si="5"/>
        <v>1900</v>
      </c>
      <c r="S12" s="36">
        <f t="shared" si="6"/>
        <v>-1</v>
      </c>
      <c r="T12" s="36">
        <f t="shared" si="7"/>
        <v>12</v>
      </c>
      <c r="U12" s="36">
        <f t="shared" si="8"/>
        <v>0</v>
      </c>
      <c r="V12" s="39" t="str">
        <f t="shared" si="9"/>
        <v/>
      </c>
      <c r="W12" s="40" t="str">
        <f t="shared" si="10"/>
        <v/>
      </c>
      <c r="X12" s="36" t="str">
        <f t="shared" si="11"/>
        <v/>
      </c>
      <c r="Y12" s="36">
        <f t="shared" si="12"/>
        <v>11</v>
      </c>
      <c r="Z12" s="41" t="str">
        <f t="shared" si="13"/>
        <v/>
      </c>
      <c r="AA12" s="39" t="str">
        <f t="shared" si="14"/>
        <v/>
      </c>
      <c r="AB12" s="40" t="str">
        <f t="shared" si="15"/>
        <v/>
      </c>
      <c r="AC12" s="36" t="str">
        <f t="shared" si="18"/>
        <v/>
      </c>
      <c r="AD12" s="41" t="str">
        <f t="shared" si="16"/>
        <v/>
      </c>
      <c r="AF12" s="104" t="s">
        <v>46</v>
      </c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6"/>
    </row>
    <row r="13" spans="4:47" x14ac:dyDescent="0.25">
      <c r="D13" s="11"/>
      <c r="E13" s="11"/>
      <c r="F13" s="58"/>
      <c r="G13" s="59"/>
      <c r="H13" s="60"/>
      <c r="I13" s="61"/>
      <c r="J13" s="62"/>
      <c r="K13" s="63"/>
      <c r="L13" s="36"/>
      <c r="M13" s="37">
        <f t="shared" si="19"/>
        <v>32</v>
      </c>
      <c r="N13" s="37">
        <f t="shared" si="20"/>
        <v>31</v>
      </c>
      <c r="O13" s="38">
        <f t="shared" si="2"/>
        <v>2</v>
      </c>
      <c r="P13" s="38">
        <f t="shared" si="3"/>
        <v>2</v>
      </c>
      <c r="Q13" s="36">
        <f t="shared" si="4"/>
        <v>1900</v>
      </c>
      <c r="R13" s="36">
        <f t="shared" si="5"/>
        <v>1900</v>
      </c>
      <c r="S13" s="36">
        <f t="shared" si="6"/>
        <v>-1</v>
      </c>
      <c r="T13" s="36">
        <f t="shared" si="7"/>
        <v>12</v>
      </c>
      <c r="U13" s="36">
        <f t="shared" si="8"/>
        <v>0</v>
      </c>
      <c r="V13" s="39" t="str">
        <f t="shared" si="9"/>
        <v/>
      </c>
      <c r="W13" s="40" t="str">
        <f t="shared" si="10"/>
        <v/>
      </c>
      <c r="X13" s="36" t="str">
        <f t="shared" si="11"/>
        <v/>
      </c>
      <c r="Y13" s="36">
        <f t="shared" si="12"/>
        <v>11</v>
      </c>
      <c r="Z13" s="41" t="str">
        <f t="shared" si="13"/>
        <v/>
      </c>
      <c r="AA13" s="39" t="str">
        <f t="shared" si="14"/>
        <v/>
      </c>
      <c r="AB13" s="40" t="str">
        <f t="shared" si="15"/>
        <v/>
      </c>
      <c r="AC13" s="36" t="str">
        <f t="shared" si="18"/>
        <v/>
      </c>
      <c r="AD13" s="41" t="str">
        <f t="shared" si="16"/>
        <v/>
      </c>
      <c r="AF13" s="75" t="s">
        <v>23</v>
      </c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7"/>
    </row>
    <row r="14" spans="4:47" ht="22.5" customHeight="1" x14ac:dyDescent="0.25">
      <c r="D14" s="11"/>
      <c r="E14" s="11"/>
      <c r="F14" s="58"/>
      <c r="G14" s="59"/>
      <c r="H14" s="60"/>
      <c r="I14" s="61"/>
      <c r="J14" s="62"/>
      <c r="K14" s="63"/>
      <c r="L14" s="36"/>
      <c r="M14" s="37">
        <f t="shared" si="19"/>
        <v>32</v>
      </c>
      <c r="N14" s="37">
        <f t="shared" si="20"/>
        <v>31</v>
      </c>
      <c r="O14" s="38">
        <f t="shared" si="2"/>
        <v>2</v>
      </c>
      <c r="P14" s="38">
        <f t="shared" si="3"/>
        <v>2</v>
      </c>
      <c r="Q14" s="36">
        <f t="shared" si="4"/>
        <v>1900</v>
      </c>
      <c r="R14" s="36">
        <f t="shared" si="5"/>
        <v>1900</v>
      </c>
      <c r="S14" s="36">
        <f t="shared" si="6"/>
        <v>-1</v>
      </c>
      <c r="T14" s="36">
        <f t="shared" si="7"/>
        <v>12</v>
      </c>
      <c r="U14" s="36">
        <f t="shared" si="8"/>
        <v>0</v>
      </c>
      <c r="V14" s="39" t="str">
        <f t="shared" si="9"/>
        <v/>
      </c>
      <c r="W14" s="40" t="str">
        <f t="shared" si="10"/>
        <v/>
      </c>
      <c r="X14" s="36" t="str">
        <f t="shared" si="11"/>
        <v/>
      </c>
      <c r="Y14" s="36">
        <f t="shared" si="12"/>
        <v>11</v>
      </c>
      <c r="Z14" s="41" t="str">
        <f t="shared" si="13"/>
        <v/>
      </c>
      <c r="AA14" s="39" t="str">
        <f t="shared" si="14"/>
        <v/>
      </c>
      <c r="AB14" s="40" t="str">
        <f t="shared" si="15"/>
        <v/>
      </c>
      <c r="AC14" s="36" t="str">
        <f t="shared" si="18"/>
        <v/>
      </c>
      <c r="AD14" s="41" t="str">
        <f t="shared" si="16"/>
        <v/>
      </c>
      <c r="AF14" s="82" t="s">
        <v>47</v>
      </c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4"/>
    </row>
    <row r="15" spans="4:47" ht="22.5" customHeight="1" thickBot="1" x14ac:dyDescent="0.3">
      <c r="D15" s="11"/>
      <c r="E15" s="11"/>
      <c r="F15" s="58"/>
      <c r="G15" s="59"/>
      <c r="H15" s="60"/>
      <c r="I15" s="61"/>
      <c r="J15" s="62"/>
      <c r="K15" s="63"/>
      <c r="L15" s="36"/>
      <c r="M15" s="37">
        <f t="shared" si="19"/>
        <v>32</v>
      </c>
      <c r="N15" s="37">
        <f t="shared" si="20"/>
        <v>31</v>
      </c>
      <c r="O15" s="38">
        <f t="shared" si="2"/>
        <v>2</v>
      </c>
      <c r="P15" s="38">
        <f t="shared" si="3"/>
        <v>2</v>
      </c>
      <c r="Q15" s="36">
        <f t="shared" si="4"/>
        <v>1900</v>
      </c>
      <c r="R15" s="36">
        <f t="shared" si="5"/>
        <v>1900</v>
      </c>
      <c r="S15" s="36">
        <f t="shared" si="6"/>
        <v>-1</v>
      </c>
      <c r="T15" s="36">
        <f t="shared" si="7"/>
        <v>12</v>
      </c>
      <c r="U15" s="36">
        <f t="shared" si="8"/>
        <v>0</v>
      </c>
      <c r="V15" s="39" t="str">
        <f t="shared" si="9"/>
        <v/>
      </c>
      <c r="W15" s="40" t="str">
        <f t="shared" si="10"/>
        <v/>
      </c>
      <c r="X15" s="36" t="str">
        <f>IF(U15=0,"",IF(V15="",U15,U15-(V15*12)))</f>
        <v/>
      </c>
      <c r="Y15" s="36">
        <f t="shared" si="12"/>
        <v>11</v>
      </c>
      <c r="Z15" s="41" t="str">
        <f t="shared" si="13"/>
        <v/>
      </c>
      <c r="AA15" s="39" t="str">
        <f t="shared" si="14"/>
        <v/>
      </c>
      <c r="AB15" s="40" t="str">
        <f t="shared" si="15"/>
        <v/>
      </c>
      <c r="AC15" s="36" t="str">
        <f t="shared" si="18"/>
        <v/>
      </c>
      <c r="AD15" s="41" t="str">
        <f t="shared" si="16"/>
        <v/>
      </c>
      <c r="AF15" s="101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3"/>
    </row>
    <row r="16" spans="4:47" x14ac:dyDescent="0.25">
      <c r="D16" s="11"/>
      <c r="E16" s="11"/>
      <c r="F16" s="58"/>
      <c r="G16" s="59"/>
      <c r="H16" s="60"/>
      <c r="I16" s="61"/>
      <c r="J16" s="62"/>
      <c r="K16" s="63"/>
      <c r="L16" s="36"/>
      <c r="M16" s="37">
        <f t="shared" si="19"/>
        <v>32</v>
      </c>
      <c r="N16" s="37">
        <f t="shared" si="20"/>
        <v>31</v>
      </c>
      <c r="O16" s="38">
        <f t="shared" si="2"/>
        <v>2</v>
      </c>
      <c r="P16" s="38">
        <f t="shared" si="3"/>
        <v>2</v>
      </c>
      <c r="Q16" s="36">
        <f t="shared" si="4"/>
        <v>1900</v>
      </c>
      <c r="R16" s="36">
        <f t="shared" si="5"/>
        <v>1900</v>
      </c>
      <c r="S16" s="36">
        <f t="shared" si="6"/>
        <v>-1</v>
      </c>
      <c r="T16" s="36">
        <f t="shared" si="7"/>
        <v>12</v>
      </c>
      <c r="U16" s="36">
        <f t="shared" si="8"/>
        <v>0</v>
      </c>
      <c r="V16" s="39" t="str">
        <f t="shared" si="9"/>
        <v/>
      </c>
      <c r="W16" s="40" t="str">
        <f t="shared" si="10"/>
        <v/>
      </c>
      <c r="X16" s="36" t="str">
        <f t="shared" ref="X16:X28" si="21">IF(U16=0,"",IF(V16="",U16,U16-(V16*12)))</f>
        <v/>
      </c>
      <c r="Y16" s="36">
        <f t="shared" si="12"/>
        <v>11</v>
      </c>
      <c r="Z16" s="41" t="str">
        <f t="shared" si="13"/>
        <v/>
      </c>
      <c r="AA16" s="39" t="str">
        <f t="shared" si="14"/>
        <v/>
      </c>
      <c r="AB16" s="40" t="str">
        <f t="shared" si="15"/>
        <v/>
      </c>
      <c r="AC16" s="36" t="str">
        <f t="shared" si="18"/>
        <v/>
      </c>
      <c r="AD16" s="41" t="str">
        <f t="shared" si="16"/>
        <v/>
      </c>
      <c r="AF16" s="75" t="s">
        <v>24</v>
      </c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7"/>
    </row>
    <row r="17" spans="4:47" ht="22.5" customHeight="1" x14ac:dyDescent="0.25">
      <c r="D17" s="11"/>
      <c r="E17" s="11"/>
      <c r="F17" s="58"/>
      <c r="G17" s="59"/>
      <c r="H17" s="60"/>
      <c r="I17" s="61"/>
      <c r="J17" s="62"/>
      <c r="K17" s="63"/>
      <c r="L17" s="36"/>
      <c r="M17" s="37">
        <f t="shared" si="19"/>
        <v>32</v>
      </c>
      <c r="N17" s="37">
        <f t="shared" si="20"/>
        <v>31</v>
      </c>
      <c r="O17" s="38">
        <f t="shared" si="2"/>
        <v>2</v>
      </c>
      <c r="P17" s="38">
        <f t="shared" si="3"/>
        <v>2</v>
      </c>
      <c r="Q17" s="36">
        <f t="shared" si="4"/>
        <v>1900</v>
      </c>
      <c r="R17" s="36">
        <f t="shared" si="5"/>
        <v>1900</v>
      </c>
      <c r="S17" s="36">
        <f t="shared" si="6"/>
        <v>-1</v>
      </c>
      <c r="T17" s="36">
        <f t="shared" si="7"/>
        <v>12</v>
      </c>
      <c r="U17" s="36">
        <f t="shared" si="8"/>
        <v>0</v>
      </c>
      <c r="V17" s="39" t="str">
        <f t="shared" si="9"/>
        <v/>
      </c>
      <c r="W17" s="40" t="str">
        <f t="shared" si="10"/>
        <v/>
      </c>
      <c r="X17" s="36" t="str">
        <f t="shared" si="21"/>
        <v/>
      </c>
      <c r="Y17" s="36">
        <f t="shared" si="12"/>
        <v>11</v>
      </c>
      <c r="Z17" s="41" t="str">
        <f t="shared" si="13"/>
        <v/>
      </c>
      <c r="AA17" s="39" t="str">
        <f t="shared" si="14"/>
        <v/>
      </c>
      <c r="AB17" s="40" t="str">
        <f t="shared" si="15"/>
        <v/>
      </c>
      <c r="AC17" s="36" t="str">
        <f t="shared" si="18"/>
        <v/>
      </c>
      <c r="AD17" s="41" t="str">
        <f t="shared" si="16"/>
        <v/>
      </c>
      <c r="AF17" s="78" t="s">
        <v>48</v>
      </c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9"/>
    </row>
    <row r="18" spans="4:47" ht="22.5" customHeight="1" x14ac:dyDescent="0.25">
      <c r="D18" s="11"/>
      <c r="E18" s="11"/>
      <c r="F18" s="58"/>
      <c r="G18" s="59"/>
      <c r="H18" s="60"/>
      <c r="I18" s="61"/>
      <c r="J18" s="62"/>
      <c r="K18" s="63"/>
      <c r="L18" s="36"/>
      <c r="M18" s="37">
        <f t="shared" si="19"/>
        <v>32</v>
      </c>
      <c r="N18" s="37">
        <f t="shared" si="20"/>
        <v>31</v>
      </c>
      <c r="O18" s="38">
        <f t="shared" si="2"/>
        <v>2</v>
      </c>
      <c r="P18" s="38">
        <f t="shared" si="3"/>
        <v>2</v>
      </c>
      <c r="Q18" s="36">
        <f t="shared" si="4"/>
        <v>1900</v>
      </c>
      <c r="R18" s="36">
        <f t="shared" si="5"/>
        <v>1900</v>
      </c>
      <c r="S18" s="36">
        <f t="shared" si="6"/>
        <v>-1</v>
      </c>
      <c r="T18" s="36">
        <f t="shared" si="7"/>
        <v>12</v>
      </c>
      <c r="U18" s="36">
        <f t="shared" si="8"/>
        <v>0</v>
      </c>
      <c r="V18" s="39" t="str">
        <f t="shared" si="9"/>
        <v/>
      </c>
      <c r="W18" s="40" t="str">
        <f t="shared" si="10"/>
        <v/>
      </c>
      <c r="X18" s="36" t="str">
        <f t="shared" si="21"/>
        <v/>
      </c>
      <c r="Y18" s="36">
        <f t="shared" si="12"/>
        <v>11</v>
      </c>
      <c r="Z18" s="41" t="str">
        <f t="shared" si="13"/>
        <v/>
      </c>
      <c r="AA18" s="39" t="str">
        <f t="shared" si="14"/>
        <v/>
      </c>
      <c r="AB18" s="40" t="str">
        <f t="shared" si="15"/>
        <v/>
      </c>
      <c r="AC18" s="36" t="str">
        <f t="shared" si="18"/>
        <v/>
      </c>
      <c r="AD18" s="41" t="str">
        <f t="shared" si="16"/>
        <v/>
      </c>
      <c r="AF18" s="82" t="s">
        <v>49</v>
      </c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4"/>
    </row>
    <row r="19" spans="4:47" ht="22.5" customHeight="1" x14ac:dyDescent="0.25">
      <c r="D19" s="11"/>
      <c r="E19" s="11"/>
      <c r="F19" s="58"/>
      <c r="G19" s="59"/>
      <c r="H19" s="60"/>
      <c r="I19" s="61"/>
      <c r="J19" s="62"/>
      <c r="K19" s="63"/>
      <c r="L19" s="36"/>
      <c r="M19" s="37">
        <f t="shared" si="19"/>
        <v>32</v>
      </c>
      <c r="N19" s="37">
        <f t="shared" si="20"/>
        <v>31</v>
      </c>
      <c r="O19" s="38">
        <f t="shared" si="2"/>
        <v>2</v>
      </c>
      <c r="P19" s="38">
        <f t="shared" si="3"/>
        <v>2</v>
      </c>
      <c r="Q19" s="36">
        <f t="shared" si="4"/>
        <v>1900</v>
      </c>
      <c r="R19" s="36">
        <f t="shared" si="5"/>
        <v>1900</v>
      </c>
      <c r="S19" s="36">
        <f t="shared" si="6"/>
        <v>-1</v>
      </c>
      <c r="T19" s="36">
        <f t="shared" si="7"/>
        <v>12</v>
      </c>
      <c r="U19" s="36">
        <f t="shared" si="8"/>
        <v>0</v>
      </c>
      <c r="V19" s="39" t="str">
        <f t="shared" si="9"/>
        <v/>
      </c>
      <c r="W19" s="40" t="str">
        <f t="shared" si="10"/>
        <v/>
      </c>
      <c r="X19" s="36" t="str">
        <f t="shared" si="21"/>
        <v/>
      </c>
      <c r="Y19" s="36">
        <f t="shared" si="12"/>
        <v>11</v>
      </c>
      <c r="Z19" s="41" t="str">
        <f t="shared" si="13"/>
        <v/>
      </c>
      <c r="AA19" s="39" t="str">
        <f t="shared" si="14"/>
        <v/>
      </c>
      <c r="AB19" s="40" t="str">
        <f t="shared" si="15"/>
        <v/>
      </c>
      <c r="AC19" s="36" t="str">
        <f t="shared" si="18"/>
        <v/>
      </c>
      <c r="AD19" s="41" t="str">
        <f t="shared" si="16"/>
        <v/>
      </c>
      <c r="AF19" s="82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4"/>
    </row>
    <row r="20" spans="4:47" ht="22.5" customHeight="1" x14ac:dyDescent="0.25">
      <c r="D20" s="11"/>
      <c r="E20" s="11"/>
      <c r="F20" s="58"/>
      <c r="G20" s="59"/>
      <c r="H20" s="60"/>
      <c r="I20" s="61"/>
      <c r="J20" s="62"/>
      <c r="K20" s="63"/>
      <c r="L20" s="36"/>
      <c r="M20" s="37">
        <f t="shared" si="19"/>
        <v>32</v>
      </c>
      <c r="N20" s="37">
        <f t="shared" si="20"/>
        <v>31</v>
      </c>
      <c r="O20" s="38">
        <f t="shared" si="2"/>
        <v>2</v>
      </c>
      <c r="P20" s="38">
        <f t="shared" si="3"/>
        <v>2</v>
      </c>
      <c r="Q20" s="36">
        <f t="shared" si="4"/>
        <v>1900</v>
      </c>
      <c r="R20" s="36">
        <f t="shared" si="5"/>
        <v>1900</v>
      </c>
      <c r="S20" s="36">
        <f t="shared" si="6"/>
        <v>-1</v>
      </c>
      <c r="T20" s="36">
        <f t="shared" si="7"/>
        <v>12</v>
      </c>
      <c r="U20" s="36">
        <f t="shared" si="8"/>
        <v>0</v>
      </c>
      <c r="V20" s="39" t="str">
        <f t="shared" si="9"/>
        <v/>
      </c>
      <c r="W20" s="40" t="str">
        <f t="shared" si="10"/>
        <v/>
      </c>
      <c r="X20" s="36" t="str">
        <f t="shared" si="21"/>
        <v/>
      </c>
      <c r="Y20" s="36">
        <f t="shared" si="12"/>
        <v>11</v>
      </c>
      <c r="Z20" s="41" t="str">
        <f t="shared" si="13"/>
        <v/>
      </c>
      <c r="AA20" s="39" t="str">
        <f t="shared" si="14"/>
        <v/>
      </c>
      <c r="AB20" s="40" t="str">
        <f t="shared" si="15"/>
        <v/>
      </c>
      <c r="AC20" s="36" t="str">
        <f t="shared" si="18"/>
        <v/>
      </c>
      <c r="AD20" s="41" t="str">
        <f t="shared" si="16"/>
        <v/>
      </c>
      <c r="AF20" s="82" t="s">
        <v>50</v>
      </c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4"/>
    </row>
    <row r="21" spans="4:47" ht="22.5" customHeight="1" x14ac:dyDescent="0.25">
      <c r="D21" s="11"/>
      <c r="E21" s="11"/>
      <c r="F21" s="58"/>
      <c r="G21" s="59"/>
      <c r="H21" s="60"/>
      <c r="I21" s="61"/>
      <c r="J21" s="62"/>
      <c r="K21" s="63"/>
      <c r="L21" s="36"/>
      <c r="M21" s="37">
        <f t="shared" si="19"/>
        <v>32</v>
      </c>
      <c r="N21" s="37">
        <f t="shared" si="20"/>
        <v>31</v>
      </c>
      <c r="O21" s="38">
        <f t="shared" si="2"/>
        <v>2</v>
      </c>
      <c r="P21" s="38">
        <f t="shared" si="3"/>
        <v>2</v>
      </c>
      <c r="Q21" s="36">
        <f t="shared" si="4"/>
        <v>1900</v>
      </c>
      <c r="R21" s="36">
        <f t="shared" si="5"/>
        <v>1900</v>
      </c>
      <c r="S21" s="36">
        <f t="shared" si="6"/>
        <v>-1</v>
      </c>
      <c r="T21" s="36">
        <f t="shared" si="7"/>
        <v>12</v>
      </c>
      <c r="U21" s="36">
        <f t="shared" si="8"/>
        <v>0</v>
      </c>
      <c r="V21" s="39" t="str">
        <f t="shared" si="9"/>
        <v/>
      </c>
      <c r="W21" s="40" t="str">
        <f t="shared" si="10"/>
        <v/>
      </c>
      <c r="X21" s="36" t="str">
        <f t="shared" si="21"/>
        <v/>
      </c>
      <c r="Y21" s="36">
        <f t="shared" si="12"/>
        <v>11</v>
      </c>
      <c r="Z21" s="41" t="str">
        <f t="shared" si="13"/>
        <v/>
      </c>
      <c r="AA21" s="39" t="str">
        <f t="shared" si="14"/>
        <v/>
      </c>
      <c r="AB21" s="40" t="str">
        <f t="shared" si="15"/>
        <v/>
      </c>
      <c r="AC21" s="36" t="str">
        <f t="shared" si="18"/>
        <v/>
      </c>
      <c r="AD21" s="41" t="str">
        <f t="shared" si="16"/>
        <v/>
      </c>
      <c r="AF21" s="82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4"/>
    </row>
    <row r="22" spans="4:47" ht="22.5" customHeight="1" thickBot="1" x14ac:dyDescent="0.3">
      <c r="D22" s="11"/>
      <c r="E22" s="11"/>
      <c r="F22" s="58"/>
      <c r="G22" s="59"/>
      <c r="H22" s="60"/>
      <c r="I22" s="61"/>
      <c r="J22" s="62"/>
      <c r="K22" s="63"/>
      <c r="L22" s="36"/>
      <c r="M22" s="37">
        <f t="shared" si="19"/>
        <v>32</v>
      </c>
      <c r="N22" s="37">
        <f t="shared" si="20"/>
        <v>31</v>
      </c>
      <c r="O22" s="38">
        <f t="shared" si="2"/>
        <v>2</v>
      </c>
      <c r="P22" s="38">
        <f t="shared" si="3"/>
        <v>2</v>
      </c>
      <c r="Q22" s="36">
        <f t="shared" si="4"/>
        <v>1900</v>
      </c>
      <c r="R22" s="36">
        <f t="shared" si="5"/>
        <v>1900</v>
      </c>
      <c r="S22" s="36">
        <f t="shared" si="6"/>
        <v>-1</v>
      </c>
      <c r="T22" s="36">
        <f t="shared" si="7"/>
        <v>12</v>
      </c>
      <c r="U22" s="36">
        <f t="shared" si="8"/>
        <v>0</v>
      </c>
      <c r="V22" s="39" t="str">
        <f t="shared" si="9"/>
        <v/>
      </c>
      <c r="W22" s="40" t="str">
        <f t="shared" si="10"/>
        <v/>
      </c>
      <c r="X22" s="36" t="str">
        <f t="shared" si="21"/>
        <v/>
      </c>
      <c r="Y22" s="36">
        <f t="shared" si="12"/>
        <v>11</v>
      </c>
      <c r="Z22" s="41" t="str">
        <f t="shared" si="13"/>
        <v/>
      </c>
      <c r="AA22" s="39" t="str">
        <f t="shared" si="14"/>
        <v/>
      </c>
      <c r="AB22" s="40" t="str">
        <f t="shared" si="15"/>
        <v/>
      </c>
      <c r="AC22" s="36" t="str">
        <f t="shared" si="18"/>
        <v/>
      </c>
      <c r="AD22" s="41" t="str">
        <f t="shared" si="16"/>
        <v/>
      </c>
      <c r="AF22" s="101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3"/>
    </row>
    <row r="23" spans="4:47" ht="22.5" customHeight="1" x14ac:dyDescent="0.25">
      <c r="D23" s="11"/>
      <c r="E23" s="11"/>
      <c r="F23" s="58"/>
      <c r="G23" s="59"/>
      <c r="H23" s="60"/>
      <c r="I23" s="61"/>
      <c r="J23" s="62"/>
      <c r="K23" s="63"/>
      <c r="L23" s="36"/>
      <c r="M23" s="37">
        <f t="shared" si="19"/>
        <v>32</v>
      </c>
      <c r="N23" s="37">
        <f t="shared" si="20"/>
        <v>31</v>
      </c>
      <c r="O23" s="38">
        <f t="shared" si="2"/>
        <v>2</v>
      </c>
      <c r="P23" s="38">
        <f t="shared" si="3"/>
        <v>2</v>
      </c>
      <c r="Q23" s="36">
        <f t="shared" si="4"/>
        <v>1900</v>
      </c>
      <c r="R23" s="36">
        <f t="shared" si="5"/>
        <v>1900</v>
      </c>
      <c r="S23" s="36">
        <f t="shared" si="6"/>
        <v>-1</v>
      </c>
      <c r="T23" s="36">
        <f t="shared" si="7"/>
        <v>12</v>
      </c>
      <c r="U23" s="36">
        <f t="shared" si="8"/>
        <v>0</v>
      </c>
      <c r="V23" s="39" t="str">
        <f t="shared" si="9"/>
        <v/>
      </c>
      <c r="W23" s="40" t="str">
        <f t="shared" si="10"/>
        <v/>
      </c>
      <c r="X23" s="36" t="str">
        <f t="shared" si="21"/>
        <v/>
      </c>
      <c r="Y23" s="36">
        <f t="shared" si="12"/>
        <v>11</v>
      </c>
      <c r="Z23" s="41" t="str">
        <f t="shared" si="13"/>
        <v/>
      </c>
      <c r="AA23" s="39" t="str">
        <f t="shared" si="14"/>
        <v/>
      </c>
      <c r="AB23" s="40" t="str">
        <f t="shared" si="15"/>
        <v/>
      </c>
      <c r="AC23" s="36" t="str">
        <f t="shared" si="18"/>
        <v/>
      </c>
      <c r="AD23" s="41" t="str">
        <f t="shared" si="16"/>
        <v/>
      </c>
      <c r="AF23" s="75" t="s">
        <v>25</v>
      </c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1"/>
    </row>
    <row r="24" spans="4:47" ht="22.5" customHeight="1" x14ac:dyDescent="0.25">
      <c r="D24" s="11"/>
      <c r="E24" s="11"/>
      <c r="F24" s="58"/>
      <c r="G24" s="59"/>
      <c r="H24" s="60"/>
      <c r="I24" s="61"/>
      <c r="J24" s="62"/>
      <c r="K24" s="63"/>
      <c r="L24" s="36"/>
      <c r="M24" s="37">
        <f t="shared" si="19"/>
        <v>32</v>
      </c>
      <c r="N24" s="37">
        <f t="shared" si="20"/>
        <v>31</v>
      </c>
      <c r="O24" s="38">
        <f t="shared" si="2"/>
        <v>2</v>
      </c>
      <c r="P24" s="38">
        <f t="shared" si="3"/>
        <v>2</v>
      </c>
      <c r="Q24" s="36">
        <f t="shared" si="4"/>
        <v>1900</v>
      </c>
      <c r="R24" s="36">
        <f t="shared" si="5"/>
        <v>1900</v>
      </c>
      <c r="S24" s="36">
        <f t="shared" si="6"/>
        <v>-1</v>
      </c>
      <c r="T24" s="36">
        <f t="shared" si="7"/>
        <v>12</v>
      </c>
      <c r="U24" s="36">
        <f t="shared" si="8"/>
        <v>0</v>
      </c>
      <c r="V24" s="39" t="str">
        <f t="shared" si="9"/>
        <v/>
      </c>
      <c r="W24" s="40" t="str">
        <f t="shared" si="10"/>
        <v/>
      </c>
      <c r="X24" s="36" t="str">
        <f t="shared" si="21"/>
        <v/>
      </c>
      <c r="Y24" s="36">
        <f t="shared" si="12"/>
        <v>11</v>
      </c>
      <c r="Z24" s="41" t="str">
        <f t="shared" si="13"/>
        <v/>
      </c>
      <c r="AA24" s="39" t="str">
        <f t="shared" si="14"/>
        <v/>
      </c>
      <c r="AB24" s="40" t="str">
        <f t="shared" si="15"/>
        <v/>
      </c>
      <c r="AC24" s="36" t="str">
        <f t="shared" si="18"/>
        <v/>
      </c>
      <c r="AD24" s="41" t="str">
        <f t="shared" si="16"/>
        <v/>
      </c>
      <c r="AF24" s="82" t="s">
        <v>51</v>
      </c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4"/>
    </row>
    <row r="25" spans="4:47" ht="22.5" customHeight="1" thickBot="1" x14ac:dyDescent="0.3">
      <c r="D25" s="11"/>
      <c r="E25" s="11"/>
      <c r="F25" s="58"/>
      <c r="G25" s="59"/>
      <c r="H25" s="60"/>
      <c r="I25" s="61"/>
      <c r="J25" s="62"/>
      <c r="K25" s="63"/>
      <c r="L25" s="36"/>
      <c r="M25" s="37">
        <f t="shared" si="19"/>
        <v>32</v>
      </c>
      <c r="N25" s="37">
        <f t="shared" si="20"/>
        <v>31</v>
      </c>
      <c r="O25" s="38">
        <f t="shared" si="2"/>
        <v>2</v>
      </c>
      <c r="P25" s="38">
        <f t="shared" si="3"/>
        <v>2</v>
      </c>
      <c r="Q25" s="36">
        <f t="shared" si="4"/>
        <v>1900</v>
      </c>
      <c r="R25" s="36">
        <f t="shared" si="5"/>
        <v>1900</v>
      </c>
      <c r="S25" s="36">
        <f t="shared" si="6"/>
        <v>-1</v>
      </c>
      <c r="T25" s="36">
        <f t="shared" si="7"/>
        <v>12</v>
      </c>
      <c r="U25" s="36">
        <f t="shared" si="8"/>
        <v>0</v>
      </c>
      <c r="V25" s="39" t="str">
        <f t="shared" si="9"/>
        <v/>
      </c>
      <c r="W25" s="40" t="str">
        <f t="shared" si="10"/>
        <v/>
      </c>
      <c r="X25" s="36" t="str">
        <f t="shared" si="21"/>
        <v/>
      </c>
      <c r="Y25" s="36">
        <f t="shared" si="12"/>
        <v>11</v>
      </c>
      <c r="Z25" s="41" t="str">
        <f t="shared" si="13"/>
        <v/>
      </c>
      <c r="AA25" s="39" t="str">
        <f t="shared" si="14"/>
        <v/>
      </c>
      <c r="AB25" s="40" t="str">
        <f t="shared" si="15"/>
        <v/>
      </c>
      <c r="AC25" s="36" t="str">
        <f t="shared" si="18"/>
        <v/>
      </c>
      <c r="AD25" s="41" t="str">
        <f t="shared" si="16"/>
        <v/>
      </c>
      <c r="AF25" s="101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3"/>
    </row>
    <row r="26" spans="4:47" x14ac:dyDescent="0.25">
      <c r="D26" s="11"/>
      <c r="E26" s="11"/>
      <c r="F26" s="58"/>
      <c r="G26" s="59"/>
      <c r="H26" s="60"/>
      <c r="I26" s="61"/>
      <c r="J26" s="62"/>
      <c r="K26" s="63"/>
      <c r="L26" s="36"/>
      <c r="M26" s="37">
        <f t="shared" si="19"/>
        <v>32</v>
      </c>
      <c r="N26" s="37">
        <f t="shared" si="20"/>
        <v>31</v>
      </c>
      <c r="O26" s="38">
        <f t="shared" si="2"/>
        <v>2</v>
      </c>
      <c r="P26" s="38">
        <f t="shared" si="3"/>
        <v>2</v>
      </c>
      <c r="Q26" s="36">
        <f t="shared" si="4"/>
        <v>1900</v>
      </c>
      <c r="R26" s="36">
        <f t="shared" si="5"/>
        <v>1900</v>
      </c>
      <c r="S26" s="36">
        <f t="shared" si="6"/>
        <v>-1</v>
      </c>
      <c r="T26" s="36">
        <f t="shared" si="7"/>
        <v>12</v>
      </c>
      <c r="U26" s="36">
        <f t="shared" si="8"/>
        <v>0</v>
      </c>
      <c r="V26" s="39" t="str">
        <f t="shared" si="9"/>
        <v/>
      </c>
      <c r="W26" s="40" t="str">
        <f t="shared" si="10"/>
        <v/>
      </c>
      <c r="X26" s="36" t="str">
        <f t="shared" si="21"/>
        <v/>
      </c>
      <c r="Y26" s="36">
        <f t="shared" si="12"/>
        <v>11</v>
      </c>
      <c r="Z26" s="41" t="str">
        <f t="shared" si="13"/>
        <v/>
      </c>
      <c r="AA26" s="39" t="str">
        <f t="shared" si="14"/>
        <v/>
      </c>
      <c r="AB26" s="40" t="str">
        <f t="shared" si="15"/>
        <v/>
      </c>
      <c r="AC26" s="36" t="str">
        <f t="shared" si="18"/>
        <v/>
      </c>
      <c r="AD26" s="41" t="str">
        <f t="shared" si="16"/>
        <v/>
      </c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4:47" ht="22.5" customHeight="1" x14ac:dyDescent="0.25">
      <c r="D27" s="11"/>
      <c r="E27" s="11"/>
      <c r="F27" s="58"/>
      <c r="G27" s="59" t="s">
        <v>26</v>
      </c>
      <c r="H27" s="60"/>
      <c r="I27" s="61"/>
      <c r="J27" s="62"/>
      <c r="K27" s="63"/>
      <c r="L27" s="36"/>
      <c r="M27" s="37">
        <f t="shared" si="19"/>
        <v>32</v>
      </c>
      <c r="N27" s="37">
        <f t="shared" si="20"/>
        <v>31</v>
      </c>
      <c r="O27" s="38">
        <f t="shared" si="2"/>
        <v>2</v>
      </c>
      <c r="P27" s="38">
        <f t="shared" si="3"/>
        <v>2</v>
      </c>
      <c r="Q27" s="36">
        <f t="shared" si="4"/>
        <v>1900</v>
      </c>
      <c r="R27" s="36">
        <f t="shared" si="5"/>
        <v>1900</v>
      </c>
      <c r="S27" s="36">
        <f t="shared" si="6"/>
        <v>-1</v>
      </c>
      <c r="T27" s="36">
        <f t="shared" si="7"/>
        <v>12</v>
      </c>
      <c r="U27" s="36">
        <f t="shared" si="8"/>
        <v>0</v>
      </c>
      <c r="V27" s="39" t="str">
        <f t="shared" si="9"/>
        <v/>
      </c>
      <c r="W27" s="40" t="str">
        <f t="shared" si="10"/>
        <v/>
      </c>
      <c r="X27" s="36" t="str">
        <f t="shared" si="21"/>
        <v/>
      </c>
      <c r="Y27" s="36">
        <f t="shared" si="12"/>
        <v>11</v>
      </c>
      <c r="Z27" s="41" t="str">
        <f t="shared" si="13"/>
        <v/>
      </c>
      <c r="AA27" s="39" t="str">
        <f t="shared" si="14"/>
        <v/>
      </c>
      <c r="AB27" s="40" t="str">
        <f t="shared" si="15"/>
        <v/>
      </c>
      <c r="AC27" s="36" t="str">
        <f t="shared" si="18"/>
        <v/>
      </c>
      <c r="AD27" s="41" t="str">
        <f t="shared" si="16"/>
        <v/>
      </c>
    </row>
    <row r="28" spans="4:47" ht="23.25" customHeight="1" thickBot="1" x14ac:dyDescent="0.3">
      <c r="D28" s="11"/>
      <c r="E28" s="11"/>
      <c r="F28" s="64"/>
      <c r="G28" s="65"/>
      <c r="H28" s="66"/>
      <c r="I28" s="67"/>
      <c r="J28" s="68"/>
      <c r="K28" s="69"/>
      <c r="L28" s="70"/>
      <c r="M28" s="71">
        <f t="shared" si="19"/>
        <v>32</v>
      </c>
      <c r="N28" s="71">
        <f t="shared" si="20"/>
        <v>31</v>
      </c>
      <c r="O28" s="72">
        <f t="shared" si="2"/>
        <v>2</v>
      </c>
      <c r="P28" s="30">
        <f t="shared" si="3"/>
        <v>2</v>
      </c>
      <c r="Q28" s="29">
        <f t="shared" si="4"/>
        <v>1900</v>
      </c>
      <c r="R28" s="29">
        <f t="shared" si="5"/>
        <v>1900</v>
      </c>
      <c r="S28" s="29">
        <f t="shared" si="6"/>
        <v>-1</v>
      </c>
      <c r="T28" s="29">
        <f t="shared" si="7"/>
        <v>12</v>
      </c>
      <c r="U28" s="29">
        <f t="shared" si="8"/>
        <v>0</v>
      </c>
      <c r="V28" s="42" t="str">
        <f t="shared" si="9"/>
        <v/>
      </c>
      <c r="W28" s="43" t="str">
        <f t="shared" si="10"/>
        <v/>
      </c>
      <c r="X28" s="29" t="str">
        <f t="shared" si="21"/>
        <v/>
      </c>
      <c r="Y28" s="29">
        <f t="shared" si="12"/>
        <v>11</v>
      </c>
      <c r="Z28" s="44" t="str">
        <f t="shared" si="13"/>
        <v/>
      </c>
      <c r="AA28" s="42" t="str">
        <f t="shared" si="14"/>
        <v/>
      </c>
      <c r="AB28" s="43" t="str">
        <f t="shared" si="15"/>
        <v/>
      </c>
      <c r="AC28" s="29" t="str">
        <f t="shared" si="18"/>
        <v/>
      </c>
      <c r="AD28" s="44" t="str">
        <f t="shared" si="16"/>
        <v/>
      </c>
    </row>
    <row r="29" spans="4:47" ht="23.25" thickBot="1" x14ac:dyDescent="0.3">
      <c r="D29" s="11"/>
      <c r="E29" s="11"/>
      <c r="F29" s="16"/>
      <c r="G29" s="16"/>
      <c r="H29" s="16"/>
      <c r="I29" s="16"/>
      <c r="J29" s="45"/>
      <c r="K29" s="45"/>
      <c r="L29" s="16"/>
      <c r="M29" s="45"/>
      <c r="N29" s="45"/>
      <c r="O29" s="24"/>
      <c r="P29" s="24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C29" s="16"/>
      <c r="AD29" s="17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4:47" ht="28.5" customHeight="1" thickBot="1" x14ac:dyDescent="0.3">
      <c r="D30" s="11"/>
      <c r="E30" s="11"/>
      <c r="F30" s="97" t="s">
        <v>54</v>
      </c>
      <c r="G30" s="97"/>
      <c r="H30" s="16"/>
      <c r="I30" s="51">
        <f>G5</f>
        <v>44199</v>
      </c>
      <c r="J30" s="87">
        <f>G5</f>
        <v>44199</v>
      </c>
      <c r="K30" s="87">
        <f>IF(EOMONTH(G5,-1)+1&lt;&gt;G5,EOMONTH(G5,0)+1,G5)</f>
        <v>44228</v>
      </c>
      <c r="L30" s="16"/>
      <c r="M30" s="45"/>
      <c r="N30" s="45"/>
      <c r="O30" s="24"/>
      <c r="P30" s="24"/>
      <c r="Q30" s="16"/>
      <c r="R30" s="16"/>
      <c r="S30" s="16"/>
      <c r="T30" s="16"/>
      <c r="U30" s="16"/>
      <c r="V30" s="98" t="s">
        <v>27</v>
      </c>
      <c r="W30" s="99"/>
      <c r="X30" s="99"/>
      <c r="Y30" s="99"/>
      <c r="Z30" s="99"/>
      <c r="AA30" s="85">
        <f>EOMONTH(K30,-Y28-1)+1</f>
        <v>43891</v>
      </c>
      <c r="AB30" s="85"/>
      <c r="AC30" s="85"/>
      <c r="AD30" s="86"/>
      <c r="AF30" s="83" t="s">
        <v>52</v>
      </c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</row>
    <row r="31" spans="4:47" ht="22.5" customHeight="1" x14ac:dyDescent="0.25">
      <c r="D31" s="11"/>
      <c r="E31" s="11"/>
      <c r="F31" s="16"/>
      <c r="G31" s="16"/>
      <c r="H31" s="16"/>
      <c r="I31" s="16"/>
      <c r="K31" s="45"/>
      <c r="L31" s="16"/>
      <c r="M31" s="45"/>
      <c r="N31" s="45"/>
      <c r="O31" s="24"/>
      <c r="P31" s="24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C31" s="16"/>
      <c r="AD31" s="17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</row>
    <row r="32" spans="4:47" s="7" customFormat="1" x14ac:dyDescent="0.25">
      <c r="D32" s="11"/>
      <c r="E32" s="11"/>
      <c r="F32" s="11"/>
      <c r="G32" s="11"/>
      <c r="H32" s="11"/>
      <c r="I32" s="11"/>
      <c r="J32" s="46"/>
      <c r="K32" s="46"/>
      <c r="L32" s="11"/>
      <c r="M32" s="46"/>
      <c r="N32" s="46"/>
      <c r="O32" s="47"/>
      <c r="P32" s="47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48"/>
      <c r="AC32" s="11"/>
      <c r="AD32" s="48"/>
      <c r="AF32" s="74"/>
    </row>
    <row r="33" spans="10:32" s="7" customFormat="1" x14ac:dyDescent="0.25">
      <c r="J33" s="49"/>
      <c r="K33" s="49"/>
      <c r="M33" s="50"/>
      <c r="N33" s="50"/>
      <c r="O33" s="9"/>
      <c r="P33" s="9"/>
      <c r="AB33" s="10"/>
      <c r="AD33" s="10"/>
      <c r="AF33" s="74"/>
    </row>
    <row r="34" spans="10:32" s="7" customFormat="1" x14ac:dyDescent="0.25">
      <c r="J34" s="49"/>
      <c r="K34" s="49"/>
      <c r="M34" s="50"/>
      <c r="N34" s="50"/>
      <c r="O34" s="9"/>
      <c r="P34" s="9"/>
      <c r="AB34" s="10"/>
      <c r="AD34" s="10"/>
      <c r="AF34" s="74"/>
    </row>
    <row r="35" spans="10:32" s="7" customFormat="1" x14ac:dyDescent="0.25">
      <c r="J35" s="49"/>
      <c r="K35" s="49"/>
      <c r="M35" s="50"/>
      <c r="N35" s="50"/>
      <c r="O35" s="9"/>
      <c r="P35" s="9"/>
      <c r="AB35" s="10"/>
      <c r="AD35" s="10"/>
      <c r="AF35" s="74"/>
    </row>
    <row r="36" spans="10:32" s="7" customFormat="1" x14ac:dyDescent="0.25">
      <c r="J36" s="49"/>
      <c r="K36" s="49"/>
      <c r="O36" s="9"/>
      <c r="P36" s="9"/>
      <c r="AB36" s="10"/>
      <c r="AD36" s="10"/>
      <c r="AF36" s="74"/>
    </row>
    <row r="37" spans="10:32" s="7" customFormat="1" x14ac:dyDescent="0.25">
      <c r="J37" s="49"/>
      <c r="K37" s="49"/>
      <c r="O37" s="9"/>
      <c r="P37" s="9"/>
      <c r="AB37" s="10"/>
      <c r="AD37" s="10"/>
      <c r="AF37" s="74"/>
    </row>
    <row r="38" spans="10:32" s="7" customFormat="1" x14ac:dyDescent="0.25">
      <c r="J38" s="49"/>
      <c r="K38" s="49"/>
      <c r="O38" s="9"/>
      <c r="P38" s="9"/>
      <c r="AB38" s="10"/>
      <c r="AD38" s="10"/>
      <c r="AF38" s="74"/>
    </row>
    <row r="39" spans="10:32" s="7" customFormat="1" x14ac:dyDescent="0.25">
      <c r="J39" s="49"/>
      <c r="K39" s="49"/>
      <c r="O39" s="9"/>
      <c r="P39" s="9"/>
      <c r="AB39" s="10"/>
      <c r="AD39" s="10"/>
      <c r="AF39" s="74"/>
    </row>
    <row r="40" spans="10:32" s="7" customFormat="1" x14ac:dyDescent="0.25">
      <c r="J40" s="49"/>
      <c r="K40" s="49"/>
      <c r="O40" s="9"/>
      <c r="P40" s="9"/>
      <c r="AB40" s="10"/>
      <c r="AD40" s="10"/>
      <c r="AF40" s="74"/>
    </row>
    <row r="41" spans="10:32" s="7" customFormat="1" x14ac:dyDescent="0.25">
      <c r="J41" s="49"/>
      <c r="K41" s="49"/>
      <c r="O41" s="9"/>
      <c r="P41" s="9"/>
      <c r="AB41" s="10"/>
      <c r="AD41" s="10"/>
      <c r="AF41" s="74"/>
    </row>
    <row r="42" spans="10:32" s="7" customFormat="1" x14ac:dyDescent="0.25">
      <c r="J42" s="49"/>
      <c r="K42" s="49"/>
      <c r="O42" s="9"/>
      <c r="P42" s="9"/>
      <c r="AB42" s="10"/>
      <c r="AD42" s="10"/>
      <c r="AF42" s="74"/>
    </row>
    <row r="43" spans="10:32" s="7" customFormat="1" x14ac:dyDescent="0.25">
      <c r="J43" s="49"/>
      <c r="K43" s="49"/>
      <c r="O43" s="9"/>
      <c r="P43" s="9"/>
      <c r="AB43" s="10"/>
      <c r="AD43" s="10"/>
      <c r="AF43" s="74"/>
    </row>
    <row r="44" spans="10:32" s="7" customFormat="1" x14ac:dyDescent="0.25">
      <c r="J44" s="49"/>
      <c r="K44" s="49"/>
      <c r="O44" s="9"/>
      <c r="P44" s="9"/>
      <c r="AB44" s="10"/>
      <c r="AD44" s="10"/>
      <c r="AF44" s="74"/>
    </row>
    <row r="45" spans="10:32" s="7" customFormat="1" x14ac:dyDescent="0.25">
      <c r="J45" s="49"/>
      <c r="K45" s="49"/>
      <c r="O45" s="9"/>
      <c r="P45" s="9"/>
      <c r="AB45" s="10"/>
      <c r="AD45" s="10"/>
      <c r="AF45" s="74"/>
    </row>
    <row r="46" spans="10:32" s="7" customFormat="1" x14ac:dyDescent="0.25">
      <c r="J46" s="49"/>
      <c r="K46" s="49"/>
      <c r="O46" s="9"/>
      <c r="P46" s="9"/>
      <c r="AB46" s="10"/>
      <c r="AD46" s="10"/>
      <c r="AF46" s="74"/>
    </row>
    <row r="47" spans="10:32" s="7" customFormat="1" x14ac:dyDescent="0.25">
      <c r="J47" s="49"/>
      <c r="K47" s="49"/>
      <c r="O47" s="9"/>
      <c r="P47" s="9"/>
      <c r="AB47" s="10"/>
      <c r="AD47" s="10"/>
      <c r="AF47" s="74"/>
    </row>
    <row r="48" spans="10:32" s="7" customFormat="1" x14ac:dyDescent="0.25">
      <c r="J48" s="49"/>
      <c r="K48" s="49"/>
      <c r="O48" s="9"/>
      <c r="P48" s="9"/>
      <c r="AB48" s="10"/>
      <c r="AD48" s="10"/>
      <c r="AF48" s="74"/>
    </row>
    <row r="49" spans="10:32" s="7" customFormat="1" x14ac:dyDescent="0.25">
      <c r="J49" s="49"/>
      <c r="K49" s="49"/>
      <c r="O49" s="9"/>
      <c r="P49" s="9"/>
      <c r="AB49" s="10"/>
      <c r="AD49" s="10"/>
      <c r="AF49" s="74"/>
    </row>
    <row r="50" spans="10:32" s="7" customFormat="1" x14ac:dyDescent="0.25">
      <c r="J50" s="49"/>
      <c r="K50" s="49"/>
      <c r="O50" s="9"/>
      <c r="P50" s="9"/>
      <c r="AB50" s="10"/>
      <c r="AD50" s="10"/>
      <c r="AF50" s="74"/>
    </row>
    <row r="51" spans="10:32" s="7" customFormat="1" x14ac:dyDescent="0.25">
      <c r="J51" s="49"/>
      <c r="K51" s="49"/>
      <c r="O51" s="9"/>
      <c r="P51" s="9"/>
      <c r="AB51" s="10"/>
      <c r="AD51" s="10"/>
      <c r="AF51" s="74"/>
    </row>
    <row r="52" spans="10:32" s="7" customFormat="1" x14ac:dyDescent="0.25">
      <c r="J52" s="49"/>
      <c r="K52" s="49"/>
      <c r="O52" s="9"/>
      <c r="P52" s="9"/>
      <c r="AB52" s="10"/>
      <c r="AD52" s="10"/>
      <c r="AF52" s="74"/>
    </row>
    <row r="53" spans="10:32" s="7" customFormat="1" x14ac:dyDescent="0.25">
      <c r="J53" s="49"/>
      <c r="K53" s="49"/>
      <c r="O53" s="9"/>
      <c r="P53" s="9"/>
      <c r="AB53" s="10"/>
      <c r="AD53" s="10"/>
      <c r="AF53" s="74"/>
    </row>
    <row r="54" spans="10:32" s="7" customFormat="1" x14ac:dyDescent="0.25">
      <c r="J54" s="49"/>
      <c r="K54" s="49"/>
      <c r="O54" s="9"/>
      <c r="P54" s="9"/>
      <c r="AB54" s="10"/>
      <c r="AD54" s="10"/>
      <c r="AF54" s="74"/>
    </row>
    <row r="55" spans="10:32" s="7" customFormat="1" x14ac:dyDescent="0.25">
      <c r="J55" s="49"/>
      <c r="K55" s="49"/>
      <c r="O55" s="9"/>
      <c r="P55" s="9"/>
      <c r="AB55" s="10"/>
      <c r="AD55" s="10"/>
      <c r="AF55" s="74"/>
    </row>
    <row r="56" spans="10:32" s="7" customFormat="1" x14ac:dyDescent="0.25">
      <c r="J56" s="49"/>
      <c r="K56" s="49"/>
      <c r="O56" s="9"/>
      <c r="P56" s="9"/>
      <c r="AB56" s="10"/>
      <c r="AD56" s="10"/>
      <c r="AF56" s="74"/>
    </row>
    <row r="57" spans="10:32" s="7" customFormat="1" x14ac:dyDescent="0.25">
      <c r="J57" s="49"/>
      <c r="K57" s="49"/>
      <c r="O57" s="9"/>
      <c r="P57" s="9"/>
      <c r="AB57" s="10"/>
      <c r="AD57" s="10"/>
      <c r="AF57" s="74"/>
    </row>
    <row r="58" spans="10:32" s="7" customFormat="1" x14ac:dyDescent="0.25">
      <c r="J58" s="49"/>
      <c r="K58" s="49"/>
      <c r="O58" s="9"/>
      <c r="P58" s="9"/>
      <c r="AB58" s="10"/>
      <c r="AD58" s="10"/>
      <c r="AF58" s="74"/>
    </row>
    <row r="59" spans="10:32" s="7" customFormat="1" x14ac:dyDescent="0.25">
      <c r="O59" s="9"/>
      <c r="P59" s="9"/>
      <c r="AB59" s="10"/>
      <c r="AD59" s="10"/>
      <c r="AF59" s="74"/>
    </row>
    <row r="60" spans="10:32" s="7" customFormat="1" x14ac:dyDescent="0.25">
      <c r="O60" s="9"/>
      <c r="P60" s="9"/>
      <c r="AB60" s="10"/>
      <c r="AD60" s="10"/>
      <c r="AF60" s="74"/>
    </row>
    <row r="61" spans="10:32" s="7" customFormat="1" x14ac:dyDescent="0.25">
      <c r="O61" s="9"/>
      <c r="P61" s="9"/>
      <c r="AB61" s="10"/>
      <c r="AD61" s="10"/>
      <c r="AF61" s="74"/>
    </row>
    <row r="62" spans="10:32" s="7" customFormat="1" x14ac:dyDescent="0.25">
      <c r="O62" s="9"/>
      <c r="P62" s="9"/>
      <c r="AB62" s="10"/>
      <c r="AD62" s="10"/>
      <c r="AF62" s="74"/>
    </row>
    <row r="63" spans="10:32" s="7" customFormat="1" x14ac:dyDescent="0.25">
      <c r="O63" s="9"/>
      <c r="P63" s="9"/>
      <c r="AB63" s="10"/>
      <c r="AD63" s="10"/>
      <c r="AF63" s="74"/>
    </row>
    <row r="64" spans="10:32" s="7" customFormat="1" x14ac:dyDescent="0.25">
      <c r="O64" s="9"/>
      <c r="P64" s="9"/>
      <c r="AB64" s="10"/>
      <c r="AD64" s="10"/>
      <c r="AF64" s="74"/>
    </row>
    <row r="65" spans="15:32" s="7" customFormat="1" x14ac:dyDescent="0.25">
      <c r="O65" s="9"/>
      <c r="P65" s="9"/>
      <c r="AB65" s="10"/>
      <c r="AD65" s="10"/>
      <c r="AF65" s="74"/>
    </row>
    <row r="66" spans="15:32" s="7" customFormat="1" x14ac:dyDescent="0.25">
      <c r="O66" s="9"/>
      <c r="P66" s="9"/>
      <c r="AB66" s="10"/>
      <c r="AD66" s="10"/>
      <c r="AF66" s="74"/>
    </row>
    <row r="67" spans="15:32" s="7" customFormat="1" x14ac:dyDescent="0.25">
      <c r="O67" s="9"/>
      <c r="P67" s="9"/>
      <c r="AB67" s="10"/>
      <c r="AD67" s="10"/>
      <c r="AF67" s="74"/>
    </row>
    <row r="68" spans="15:32" s="7" customFormat="1" x14ac:dyDescent="0.25">
      <c r="O68" s="9"/>
      <c r="P68" s="9"/>
      <c r="AB68" s="10"/>
      <c r="AD68" s="10"/>
      <c r="AF68" s="74"/>
    </row>
    <row r="69" spans="15:32" s="7" customFormat="1" x14ac:dyDescent="0.25">
      <c r="O69" s="9"/>
      <c r="P69" s="9"/>
      <c r="AB69" s="10"/>
      <c r="AD69" s="10"/>
      <c r="AF69" s="74"/>
    </row>
    <row r="70" spans="15:32" s="7" customFormat="1" x14ac:dyDescent="0.25">
      <c r="O70" s="9"/>
      <c r="P70" s="9"/>
      <c r="AB70" s="10"/>
      <c r="AD70" s="10"/>
      <c r="AF70" s="74"/>
    </row>
    <row r="71" spans="15:32" s="7" customFormat="1" x14ac:dyDescent="0.25">
      <c r="O71" s="9"/>
      <c r="P71" s="9"/>
      <c r="AB71" s="10"/>
      <c r="AD71" s="10"/>
      <c r="AF71" s="74"/>
    </row>
    <row r="72" spans="15:32" s="7" customFormat="1" x14ac:dyDescent="0.25">
      <c r="O72" s="9"/>
      <c r="P72" s="9"/>
      <c r="AB72" s="10"/>
      <c r="AD72" s="10"/>
      <c r="AF72" s="74"/>
    </row>
    <row r="73" spans="15:32" s="7" customFormat="1" x14ac:dyDescent="0.25">
      <c r="O73" s="9"/>
      <c r="P73" s="9"/>
      <c r="AB73" s="10"/>
      <c r="AD73" s="10"/>
      <c r="AF73" s="74"/>
    </row>
    <row r="74" spans="15:32" s="7" customFormat="1" x14ac:dyDescent="0.25">
      <c r="O74" s="9"/>
      <c r="P74" s="9"/>
      <c r="AB74" s="10"/>
      <c r="AD74" s="10"/>
      <c r="AF74" s="74"/>
    </row>
    <row r="75" spans="15:32" s="7" customFormat="1" x14ac:dyDescent="0.25">
      <c r="O75" s="9"/>
      <c r="P75" s="9"/>
      <c r="AB75" s="10"/>
      <c r="AD75" s="10"/>
      <c r="AF75" s="74"/>
    </row>
    <row r="76" spans="15:32" s="7" customFormat="1" x14ac:dyDescent="0.25">
      <c r="O76" s="9"/>
      <c r="P76" s="9"/>
      <c r="AB76" s="10"/>
      <c r="AD76" s="10"/>
      <c r="AF76" s="74"/>
    </row>
    <row r="77" spans="15:32" s="7" customFormat="1" x14ac:dyDescent="0.25">
      <c r="O77" s="9"/>
      <c r="P77" s="9"/>
      <c r="AB77" s="10"/>
      <c r="AD77" s="10"/>
      <c r="AF77" s="74"/>
    </row>
    <row r="78" spans="15:32" s="7" customFormat="1" x14ac:dyDescent="0.25">
      <c r="O78" s="9"/>
      <c r="P78" s="9"/>
      <c r="AB78" s="10"/>
      <c r="AD78" s="10"/>
      <c r="AF78" s="74"/>
    </row>
    <row r="79" spans="15:32" s="7" customFormat="1" x14ac:dyDescent="0.25">
      <c r="O79" s="9"/>
      <c r="P79" s="9"/>
      <c r="AB79" s="10"/>
      <c r="AD79" s="10"/>
      <c r="AF79" s="74"/>
    </row>
    <row r="80" spans="15:32" s="7" customFormat="1" x14ac:dyDescent="0.25">
      <c r="O80" s="9"/>
      <c r="P80" s="9"/>
      <c r="AB80" s="10"/>
      <c r="AD80" s="10"/>
      <c r="AF80" s="74"/>
    </row>
    <row r="81" spans="15:32" s="7" customFormat="1" x14ac:dyDescent="0.25">
      <c r="O81" s="9"/>
      <c r="P81" s="9"/>
      <c r="AB81" s="10"/>
      <c r="AD81" s="10"/>
      <c r="AF81" s="74"/>
    </row>
    <row r="82" spans="15:32" s="7" customFormat="1" x14ac:dyDescent="0.25">
      <c r="O82" s="9"/>
      <c r="P82" s="9"/>
      <c r="AB82" s="10"/>
      <c r="AD82" s="10"/>
      <c r="AF82" s="74"/>
    </row>
    <row r="83" spans="15:32" s="7" customFormat="1" x14ac:dyDescent="0.25">
      <c r="O83" s="9"/>
      <c r="P83" s="9"/>
      <c r="AB83" s="10"/>
      <c r="AD83" s="10"/>
      <c r="AF83" s="74"/>
    </row>
    <row r="84" spans="15:32" s="7" customFormat="1" x14ac:dyDescent="0.25">
      <c r="O84" s="9"/>
      <c r="P84" s="9"/>
      <c r="AB84" s="10"/>
      <c r="AD84" s="10"/>
      <c r="AF84" s="74"/>
    </row>
    <row r="85" spans="15:32" s="7" customFormat="1" x14ac:dyDescent="0.25">
      <c r="O85" s="9"/>
      <c r="P85" s="9"/>
      <c r="AB85" s="10"/>
      <c r="AD85" s="10"/>
      <c r="AF85" s="74"/>
    </row>
    <row r="86" spans="15:32" s="7" customFormat="1" x14ac:dyDescent="0.25">
      <c r="O86" s="9"/>
      <c r="P86" s="9"/>
      <c r="AB86" s="10"/>
      <c r="AD86" s="10"/>
      <c r="AF86" s="74"/>
    </row>
    <row r="87" spans="15:32" s="7" customFormat="1" x14ac:dyDescent="0.25">
      <c r="O87" s="9"/>
      <c r="P87" s="9"/>
      <c r="AB87" s="10"/>
      <c r="AD87" s="10"/>
      <c r="AF87" s="74"/>
    </row>
    <row r="88" spans="15:32" s="7" customFormat="1" x14ac:dyDescent="0.25">
      <c r="O88" s="9"/>
      <c r="P88" s="9"/>
      <c r="AB88" s="10"/>
      <c r="AD88" s="10"/>
      <c r="AF88" s="74"/>
    </row>
    <row r="89" spans="15:32" s="7" customFormat="1" x14ac:dyDescent="0.25">
      <c r="O89" s="9"/>
      <c r="P89" s="9"/>
      <c r="AB89" s="10"/>
      <c r="AD89" s="10"/>
      <c r="AF89" s="74"/>
    </row>
    <row r="90" spans="15:32" s="7" customFormat="1" x14ac:dyDescent="0.25">
      <c r="O90" s="9"/>
      <c r="P90" s="9"/>
      <c r="AB90" s="10"/>
      <c r="AD90" s="10"/>
      <c r="AF90" s="74"/>
    </row>
    <row r="91" spans="15:32" s="7" customFormat="1" x14ac:dyDescent="0.25">
      <c r="O91" s="9"/>
      <c r="P91" s="9"/>
      <c r="AB91" s="10"/>
      <c r="AD91" s="10"/>
      <c r="AF91" s="74"/>
    </row>
    <row r="92" spans="15:32" s="7" customFormat="1" x14ac:dyDescent="0.25">
      <c r="O92" s="9"/>
      <c r="P92" s="9"/>
      <c r="AB92" s="10"/>
      <c r="AD92" s="10"/>
      <c r="AF92" s="74"/>
    </row>
    <row r="93" spans="15:32" s="7" customFormat="1" x14ac:dyDescent="0.25">
      <c r="O93" s="9"/>
      <c r="P93" s="9"/>
      <c r="AB93" s="10"/>
      <c r="AD93" s="10"/>
      <c r="AF93" s="74"/>
    </row>
    <row r="94" spans="15:32" s="7" customFormat="1" x14ac:dyDescent="0.25">
      <c r="O94" s="9"/>
      <c r="P94" s="9"/>
      <c r="AB94" s="10"/>
      <c r="AD94" s="10"/>
      <c r="AF94" s="74"/>
    </row>
    <row r="95" spans="15:32" s="7" customFormat="1" x14ac:dyDescent="0.25">
      <c r="O95" s="9"/>
      <c r="P95" s="9"/>
      <c r="AB95" s="10"/>
      <c r="AD95" s="10"/>
      <c r="AF95" s="74"/>
    </row>
    <row r="96" spans="15:32" s="7" customFormat="1" x14ac:dyDescent="0.25">
      <c r="O96" s="9"/>
      <c r="P96" s="9"/>
      <c r="AB96" s="10"/>
      <c r="AD96" s="10"/>
      <c r="AF96" s="74"/>
    </row>
    <row r="97" spans="15:32" s="7" customFormat="1" x14ac:dyDescent="0.25">
      <c r="O97" s="9"/>
      <c r="P97" s="9"/>
      <c r="AB97" s="10"/>
      <c r="AD97" s="10"/>
      <c r="AF97" s="74"/>
    </row>
    <row r="98" spans="15:32" s="7" customFormat="1" x14ac:dyDescent="0.25">
      <c r="O98" s="9"/>
      <c r="P98" s="9"/>
      <c r="AB98" s="10"/>
      <c r="AD98" s="10"/>
      <c r="AF98" s="74"/>
    </row>
    <row r="99" spans="15:32" s="7" customFormat="1" x14ac:dyDescent="0.25">
      <c r="O99" s="9"/>
      <c r="P99" s="9"/>
      <c r="AB99" s="10"/>
      <c r="AD99" s="10"/>
      <c r="AF99" s="74"/>
    </row>
    <row r="100" spans="15:32" s="7" customFormat="1" x14ac:dyDescent="0.25">
      <c r="O100" s="9"/>
      <c r="P100" s="9"/>
      <c r="AB100" s="10"/>
      <c r="AD100" s="10"/>
      <c r="AF100" s="74"/>
    </row>
    <row r="101" spans="15:32" s="7" customFormat="1" x14ac:dyDescent="0.25">
      <c r="O101" s="9"/>
      <c r="P101" s="9"/>
      <c r="AB101" s="10"/>
      <c r="AD101" s="10"/>
      <c r="AF101" s="74"/>
    </row>
    <row r="102" spans="15:32" s="7" customFormat="1" x14ac:dyDescent="0.25">
      <c r="O102" s="9"/>
      <c r="P102" s="9"/>
      <c r="AB102" s="10"/>
      <c r="AD102" s="10"/>
      <c r="AF102" s="74"/>
    </row>
    <row r="103" spans="15:32" s="7" customFormat="1" x14ac:dyDescent="0.25">
      <c r="O103" s="9"/>
      <c r="P103" s="9"/>
      <c r="AB103" s="10"/>
      <c r="AD103" s="10"/>
      <c r="AF103" s="74"/>
    </row>
    <row r="104" spans="15:32" s="7" customFormat="1" x14ac:dyDescent="0.25">
      <c r="O104" s="9"/>
      <c r="P104" s="9"/>
      <c r="AB104" s="10"/>
      <c r="AD104" s="10"/>
      <c r="AF104" s="74"/>
    </row>
    <row r="105" spans="15:32" s="7" customFormat="1" x14ac:dyDescent="0.25">
      <c r="O105" s="9"/>
      <c r="P105" s="9"/>
      <c r="AB105" s="10"/>
      <c r="AD105" s="10"/>
      <c r="AF105" s="74"/>
    </row>
    <row r="106" spans="15:32" s="7" customFormat="1" x14ac:dyDescent="0.25">
      <c r="O106" s="9"/>
      <c r="P106" s="9"/>
      <c r="AB106" s="10"/>
      <c r="AD106" s="10"/>
      <c r="AF106" s="74"/>
    </row>
    <row r="107" spans="15:32" s="7" customFormat="1" x14ac:dyDescent="0.25">
      <c r="O107" s="9"/>
      <c r="P107" s="9"/>
      <c r="AB107" s="10"/>
      <c r="AD107" s="10"/>
      <c r="AF107" s="74"/>
    </row>
    <row r="108" spans="15:32" s="7" customFormat="1" x14ac:dyDescent="0.25">
      <c r="O108" s="9"/>
      <c r="P108" s="9"/>
      <c r="AB108" s="10"/>
      <c r="AD108" s="10"/>
      <c r="AF108" s="74"/>
    </row>
    <row r="109" spans="15:32" s="7" customFormat="1" x14ac:dyDescent="0.25">
      <c r="O109" s="9"/>
      <c r="P109" s="9"/>
      <c r="AB109" s="10"/>
      <c r="AD109" s="10"/>
      <c r="AF109" s="74"/>
    </row>
    <row r="110" spans="15:32" s="7" customFormat="1" x14ac:dyDescent="0.25">
      <c r="O110" s="9"/>
      <c r="P110" s="9"/>
      <c r="AB110" s="10"/>
      <c r="AD110" s="10"/>
      <c r="AF110" s="74"/>
    </row>
    <row r="111" spans="15:32" s="7" customFormat="1" x14ac:dyDescent="0.25">
      <c r="O111" s="9"/>
      <c r="P111" s="9"/>
      <c r="AB111" s="10"/>
      <c r="AD111" s="10"/>
      <c r="AF111" s="74"/>
    </row>
    <row r="112" spans="15:32" s="7" customFormat="1" x14ac:dyDescent="0.25">
      <c r="O112" s="9"/>
      <c r="P112" s="9"/>
      <c r="AB112" s="10"/>
      <c r="AD112" s="10"/>
      <c r="AF112" s="74"/>
    </row>
    <row r="113" spans="15:32" s="7" customFormat="1" x14ac:dyDescent="0.25">
      <c r="O113" s="9"/>
      <c r="P113" s="9"/>
      <c r="AB113" s="10"/>
      <c r="AD113" s="10"/>
      <c r="AF113" s="74"/>
    </row>
    <row r="114" spans="15:32" s="7" customFormat="1" x14ac:dyDescent="0.25">
      <c r="O114" s="9"/>
      <c r="P114" s="9"/>
      <c r="AB114" s="10"/>
      <c r="AD114" s="10"/>
      <c r="AF114" s="74"/>
    </row>
    <row r="115" spans="15:32" s="7" customFormat="1" x14ac:dyDescent="0.25">
      <c r="O115" s="9"/>
      <c r="P115" s="9"/>
      <c r="AB115" s="10"/>
      <c r="AD115" s="10"/>
      <c r="AF115" s="74"/>
    </row>
    <row r="116" spans="15:32" s="7" customFormat="1" x14ac:dyDescent="0.25">
      <c r="O116" s="9"/>
      <c r="P116" s="9"/>
      <c r="AB116" s="10"/>
      <c r="AD116" s="10"/>
      <c r="AF116" s="74"/>
    </row>
    <row r="117" spans="15:32" s="7" customFormat="1" x14ac:dyDescent="0.25">
      <c r="O117" s="9"/>
      <c r="P117" s="9"/>
      <c r="AB117" s="10"/>
      <c r="AD117" s="10"/>
      <c r="AF117" s="74"/>
    </row>
    <row r="118" spans="15:32" s="7" customFormat="1" x14ac:dyDescent="0.25">
      <c r="O118" s="9"/>
      <c r="P118" s="9"/>
      <c r="AB118" s="10"/>
      <c r="AD118" s="10"/>
      <c r="AF118" s="74"/>
    </row>
    <row r="119" spans="15:32" s="7" customFormat="1" x14ac:dyDescent="0.25">
      <c r="O119" s="9"/>
      <c r="P119" s="9"/>
      <c r="AB119" s="10"/>
      <c r="AD119" s="10"/>
      <c r="AF119" s="74"/>
    </row>
    <row r="120" spans="15:32" s="7" customFormat="1" x14ac:dyDescent="0.25">
      <c r="O120" s="9"/>
      <c r="P120" s="9"/>
      <c r="AB120" s="10"/>
      <c r="AD120" s="10"/>
      <c r="AF120" s="74"/>
    </row>
    <row r="121" spans="15:32" s="7" customFormat="1" x14ac:dyDescent="0.25">
      <c r="O121" s="9"/>
      <c r="P121" s="9"/>
      <c r="AB121" s="10"/>
      <c r="AD121" s="10"/>
      <c r="AF121" s="74"/>
    </row>
    <row r="122" spans="15:32" s="7" customFormat="1" x14ac:dyDescent="0.25">
      <c r="O122" s="9"/>
      <c r="P122" s="9"/>
      <c r="AB122" s="10"/>
      <c r="AD122" s="10"/>
      <c r="AF122" s="74"/>
    </row>
    <row r="123" spans="15:32" s="7" customFormat="1" x14ac:dyDescent="0.25">
      <c r="O123" s="9"/>
      <c r="P123" s="9"/>
      <c r="AB123" s="10"/>
      <c r="AD123" s="10"/>
      <c r="AF123" s="74"/>
    </row>
    <row r="124" spans="15:32" s="7" customFormat="1" x14ac:dyDescent="0.25">
      <c r="O124" s="9"/>
      <c r="P124" s="9"/>
      <c r="AB124" s="10"/>
      <c r="AD124" s="10"/>
      <c r="AF124" s="74"/>
    </row>
    <row r="125" spans="15:32" s="7" customFormat="1" x14ac:dyDescent="0.25">
      <c r="O125" s="9"/>
      <c r="P125" s="9"/>
      <c r="AB125" s="10"/>
      <c r="AD125" s="10"/>
      <c r="AF125" s="74"/>
    </row>
    <row r="126" spans="15:32" s="7" customFormat="1" x14ac:dyDescent="0.25">
      <c r="O126" s="9"/>
      <c r="P126" s="9"/>
      <c r="AB126" s="10"/>
      <c r="AD126" s="10"/>
      <c r="AF126" s="74"/>
    </row>
    <row r="127" spans="15:32" s="7" customFormat="1" x14ac:dyDescent="0.25">
      <c r="O127" s="9"/>
      <c r="P127" s="9"/>
      <c r="AB127" s="10"/>
      <c r="AD127" s="10"/>
      <c r="AF127" s="74"/>
    </row>
    <row r="128" spans="15:32" s="7" customFormat="1" x14ac:dyDescent="0.25">
      <c r="O128" s="9"/>
      <c r="P128" s="9"/>
      <c r="AB128" s="10"/>
      <c r="AD128" s="10"/>
      <c r="AF128" s="74"/>
    </row>
    <row r="129" spans="15:32" s="7" customFormat="1" x14ac:dyDescent="0.25">
      <c r="O129" s="9"/>
      <c r="P129" s="9"/>
      <c r="AB129" s="10"/>
      <c r="AD129" s="10"/>
      <c r="AF129" s="74"/>
    </row>
    <row r="130" spans="15:32" s="7" customFormat="1" x14ac:dyDescent="0.25">
      <c r="O130" s="9"/>
      <c r="P130" s="9"/>
      <c r="AB130" s="10"/>
      <c r="AD130" s="10"/>
      <c r="AF130" s="74"/>
    </row>
    <row r="131" spans="15:32" s="7" customFormat="1" x14ac:dyDescent="0.25">
      <c r="O131" s="9"/>
      <c r="P131" s="9"/>
      <c r="AB131" s="10"/>
      <c r="AD131" s="10"/>
      <c r="AF131" s="74"/>
    </row>
    <row r="132" spans="15:32" s="7" customFormat="1" x14ac:dyDescent="0.25">
      <c r="O132" s="9"/>
      <c r="P132" s="9"/>
      <c r="AB132" s="10"/>
      <c r="AD132" s="10"/>
      <c r="AF132" s="74"/>
    </row>
    <row r="133" spans="15:32" s="7" customFormat="1" x14ac:dyDescent="0.25">
      <c r="O133" s="9"/>
      <c r="P133" s="9"/>
      <c r="AB133" s="10"/>
      <c r="AD133" s="10"/>
      <c r="AF133" s="74"/>
    </row>
    <row r="134" spans="15:32" s="7" customFormat="1" x14ac:dyDescent="0.25">
      <c r="O134" s="9"/>
      <c r="P134" s="9"/>
      <c r="AB134" s="10"/>
      <c r="AD134" s="10"/>
      <c r="AF134" s="74"/>
    </row>
    <row r="135" spans="15:32" s="7" customFormat="1" x14ac:dyDescent="0.25">
      <c r="O135" s="9"/>
      <c r="P135" s="9"/>
      <c r="AB135" s="10"/>
      <c r="AD135" s="10"/>
      <c r="AF135" s="74"/>
    </row>
    <row r="136" spans="15:32" s="7" customFormat="1" x14ac:dyDescent="0.25">
      <c r="O136" s="9"/>
      <c r="P136" s="9"/>
      <c r="AB136" s="10"/>
      <c r="AD136" s="10"/>
      <c r="AF136" s="74"/>
    </row>
    <row r="137" spans="15:32" s="7" customFormat="1" x14ac:dyDescent="0.25">
      <c r="O137" s="9"/>
      <c r="P137" s="9"/>
      <c r="AB137" s="10"/>
      <c r="AD137" s="10"/>
      <c r="AF137" s="74"/>
    </row>
    <row r="138" spans="15:32" s="7" customFormat="1" x14ac:dyDescent="0.25">
      <c r="O138" s="9"/>
      <c r="P138" s="9"/>
      <c r="AB138" s="10"/>
      <c r="AD138" s="10"/>
      <c r="AF138" s="74"/>
    </row>
    <row r="139" spans="15:32" s="7" customFormat="1" x14ac:dyDescent="0.25">
      <c r="O139" s="9"/>
      <c r="P139" s="9"/>
      <c r="AB139" s="10"/>
      <c r="AD139" s="10"/>
      <c r="AF139" s="74"/>
    </row>
    <row r="140" spans="15:32" s="7" customFormat="1" x14ac:dyDescent="0.25">
      <c r="O140" s="9"/>
      <c r="P140" s="9"/>
      <c r="AB140" s="10"/>
      <c r="AD140" s="10"/>
      <c r="AF140" s="74"/>
    </row>
    <row r="141" spans="15:32" s="7" customFormat="1" x14ac:dyDescent="0.25">
      <c r="O141" s="9"/>
      <c r="P141" s="9"/>
      <c r="AB141" s="10"/>
      <c r="AD141" s="10"/>
      <c r="AF141" s="74"/>
    </row>
    <row r="142" spans="15:32" s="7" customFormat="1" x14ac:dyDescent="0.25">
      <c r="O142" s="9"/>
      <c r="P142" s="9"/>
      <c r="AB142" s="10"/>
      <c r="AD142" s="10"/>
      <c r="AF142" s="74"/>
    </row>
    <row r="143" spans="15:32" s="7" customFormat="1" x14ac:dyDescent="0.25">
      <c r="O143" s="9"/>
      <c r="P143" s="9"/>
      <c r="AB143" s="10"/>
      <c r="AD143" s="10"/>
      <c r="AF143" s="74"/>
    </row>
    <row r="144" spans="15:32" s="7" customFormat="1" x14ac:dyDescent="0.25">
      <c r="O144" s="9"/>
      <c r="P144" s="9"/>
      <c r="AB144" s="10"/>
      <c r="AD144" s="10"/>
      <c r="AF144" s="74"/>
    </row>
    <row r="145" spans="15:32" s="7" customFormat="1" x14ac:dyDescent="0.25">
      <c r="O145" s="9"/>
      <c r="P145" s="9"/>
      <c r="AB145" s="10"/>
      <c r="AD145" s="10"/>
      <c r="AF145" s="74"/>
    </row>
    <row r="146" spans="15:32" s="7" customFormat="1" x14ac:dyDescent="0.25">
      <c r="O146" s="9"/>
      <c r="P146" s="9"/>
      <c r="AB146" s="10"/>
      <c r="AD146" s="10"/>
      <c r="AF146" s="74"/>
    </row>
    <row r="147" spans="15:32" s="7" customFormat="1" x14ac:dyDescent="0.25">
      <c r="O147" s="9"/>
      <c r="P147" s="9"/>
      <c r="AB147" s="10"/>
      <c r="AD147" s="10"/>
      <c r="AF147" s="74"/>
    </row>
    <row r="148" spans="15:32" s="7" customFormat="1" x14ac:dyDescent="0.25">
      <c r="O148" s="9"/>
      <c r="P148" s="9"/>
      <c r="AB148" s="10"/>
      <c r="AD148" s="10"/>
      <c r="AF148" s="74"/>
    </row>
    <row r="149" spans="15:32" s="7" customFormat="1" x14ac:dyDescent="0.25">
      <c r="O149" s="9"/>
      <c r="P149" s="9"/>
      <c r="AB149" s="10"/>
      <c r="AD149" s="10"/>
      <c r="AF149" s="74"/>
    </row>
    <row r="150" spans="15:32" s="7" customFormat="1" x14ac:dyDescent="0.25">
      <c r="O150" s="9"/>
      <c r="P150" s="9"/>
      <c r="AB150" s="10"/>
      <c r="AD150" s="10"/>
      <c r="AF150" s="74"/>
    </row>
    <row r="151" spans="15:32" s="7" customFormat="1" x14ac:dyDescent="0.25">
      <c r="O151" s="9"/>
      <c r="P151" s="9"/>
      <c r="AB151" s="10"/>
      <c r="AD151" s="10"/>
      <c r="AF151" s="74"/>
    </row>
    <row r="152" spans="15:32" s="7" customFormat="1" x14ac:dyDescent="0.25">
      <c r="O152" s="9"/>
      <c r="P152" s="9"/>
      <c r="AB152" s="10"/>
      <c r="AD152" s="10"/>
      <c r="AF152" s="74"/>
    </row>
    <row r="153" spans="15:32" s="7" customFormat="1" x14ac:dyDescent="0.25">
      <c r="O153" s="9"/>
      <c r="P153" s="9"/>
      <c r="AB153" s="10"/>
      <c r="AD153" s="10"/>
      <c r="AF153" s="74"/>
    </row>
    <row r="154" spans="15:32" s="7" customFormat="1" x14ac:dyDescent="0.25">
      <c r="O154" s="9"/>
      <c r="P154" s="9"/>
      <c r="AB154" s="10"/>
      <c r="AD154" s="10"/>
      <c r="AF154" s="74"/>
    </row>
    <row r="155" spans="15:32" s="7" customFormat="1" x14ac:dyDescent="0.25">
      <c r="O155" s="9"/>
      <c r="P155" s="9"/>
      <c r="AB155" s="10"/>
      <c r="AD155" s="10"/>
      <c r="AF155" s="74"/>
    </row>
    <row r="156" spans="15:32" s="7" customFormat="1" x14ac:dyDescent="0.25">
      <c r="O156" s="9"/>
      <c r="P156" s="9"/>
      <c r="AB156" s="10"/>
      <c r="AD156" s="10"/>
      <c r="AF156" s="74"/>
    </row>
    <row r="157" spans="15:32" s="7" customFormat="1" x14ac:dyDescent="0.25">
      <c r="O157" s="9"/>
      <c r="P157" s="9"/>
      <c r="AB157" s="10"/>
      <c r="AD157" s="10"/>
      <c r="AF157" s="74"/>
    </row>
    <row r="158" spans="15:32" s="7" customFormat="1" x14ac:dyDescent="0.25">
      <c r="O158" s="9"/>
      <c r="P158" s="9"/>
      <c r="AB158" s="10"/>
      <c r="AD158" s="10"/>
      <c r="AF158" s="74"/>
    </row>
    <row r="159" spans="15:32" s="7" customFormat="1" x14ac:dyDescent="0.25">
      <c r="O159" s="9"/>
      <c r="P159" s="9"/>
      <c r="AB159" s="10"/>
      <c r="AD159" s="10"/>
      <c r="AF159" s="74"/>
    </row>
    <row r="160" spans="15:32" s="7" customFormat="1" x14ac:dyDescent="0.25">
      <c r="O160" s="9"/>
      <c r="P160" s="9"/>
      <c r="AB160" s="10"/>
      <c r="AD160" s="10"/>
      <c r="AF160" s="74"/>
    </row>
    <row r="161" spans="15:32" s="7" customFormat="1" x14ac:dyDescent="0.25">
      <c r="O161" s="9"/>
      <c r="P161" s="9"/>
      <c r="AB161" s="10"/>
      <c r="AD161" s="10"/>
      <c r="AF161" s="74"/>
    </row>
    <row r="162" spans="15:32" s="7" customFormat="1" x14ac:dyDescent="0.25">
      <c r="O162" s="9"/>
      <c r="P162" s="9"/>
      <c r="AB162" s="10"/>
      <c r="AD162" s="10"/>
      <c r="AF162" s="74"/>
    </row>
    <row r="163" spans="15:32" s="7" customFormat="1" x14ac:dyDescent="0.25">
      <c r="O163" s="9"/>
      <c r="P163" s="9"/>
      <c r="AB163" s="10"/>
      <c r="AD163" s="10"/>
      <c r="AF163" s="74"/>
    </row>
    <row r="164" spans="15:32" s="7" customFormat="1" x14ac:dyDescent="0.25">
      <c r="O164" s="9"/>
      <c r="P164" s="9"/>
      <c r="AB164" s="10"/>
      <c r="AD164" s="10"/>
      <c r="AF164" s="74"/>
    </row>
    <row r="165" spans="15:32" s="7" customFormat="1" x14ac:dyDescent="0.25">
      <c r="O165" s="9"/>
      <c r="P165" s="9"/>
      <c r="AB165" s="10"/>
      <c r="AD165" s="10"/>
      <c r="AF165" s="74"/>
    </row>
    <row r="166" spans="15:32" s="7" customFormat="1" x14ac:dyDescent="0.25">
      <c r="O166" s="9"/>
      <c r="P166" s="9"/>
      <c r="AB166" s="10"/>
      <c r="AD166" s="10"/>
      <c r="AF166" s="74"/>
    </row>
    <row r="167" spans="15:32" s="7" customFormat="1" x14ac:dyDescent="0.25">
      <c r="O167" s="9"/>
      <c r="P167" s="9"/>
      <c r="AB167" s="10"/>
      <c r="AD167" s="10"/>
      <c r="AF167" s="74"/>
    </row>
    <row r="168" spans="15:32" s="7" customFormat="1" x14ac:dyDescent="0.25">
      <c r="O168" s="9"/>
      <c r="P168" s="9"/>
      <c r="AB168" s="10"/>
      <c r="AD168" s="10"/>
      <c r="AF168" s="74"/>
    </row>
    <row r="169" spans="15:32" s="7" customFormat="1" x14ac:dyDescent="0.25">
      <c r="O169" s="9"/>
      <c r="P169" s="9"/>
      <c r="AB169" s="10"/>
      <c r="AD169" s="10"/>
      <c r="AF169" s="74"/>
    </row>
    <row r="170" spans="15:32" s="7" customFormat="1" x14ac:dyDescent="0.25">
      <c r="O170" s="9"/>
      <c r="P170" s="9"/>
      <c r="AB170" s="10"/>
      <c r="AD170" s="10"/>
      <c r="AF170" s="74"/>
    </row>
    <row r="171" spans="15:32" s="7" customFormat="1" x14ac:dyDescent="0.25">
      <c r="O171" s="9"/>
      <c r="P171" s="9"/>
      <c r="AB171" s="10"/>
      <c r="AD171" s="10"/>
      <c r="AF171" s="74"/>
    </row>
    <row r="172" spans="15:32" s="7" customFormat="1" x14ac:dyDescent="0.25">
      <c r="O172" s="9"/>
      <c r="P172" s="9"/>
      <c r="AB172" s="10"/>
      <c r="AD172" s="10"/>
      <c r="AF172" s="74"/>
    </row>
    <row r="173" spans="15:32" s="7" customFormat="1" x14ac:dyDescent="0.25">
      <c r="O173" s="9"/>
      <c r="P173" s="9"/>
      <c r="AB173" s="10"/>
      <c r="AD173" s="10"/>
      <c r="AF173" s="74"/>
    </row>
    <row r="174" spans="15:32" s="7" customFormat="1" x14ac:dyDescent="0.25">
      <c r="O174" s="9"/>
      <c r="P174" s="9"/>
      <c r="AB174" s="10"/>
      <c r="AD174" s="10"/>
      <c r="AF174" s="74"/>
    </row>
    <row r="175" spans="15:32" s="7" customFormat="1" x14ac:dyDescent="0.25">
      <c r="O175" s="9"/>
      <c r="P175" s="9"/>
      <c r="AB175" s="10"/>
      <c r="AD175" s="10"/>
      <c r="AF175" s="74"/>
    </row>
    <row r="176" spans="15:32" s="7" customFormat="1" x14ac:dyDescent="0.25">
      <c r="O176" s="9"/>
      <c r="P176" s="9"/>
      <c r="AB176" s="10"/>
      <c r="AD176" s="10"/>
      <c r="AF176" s="74"/>
    </row>
    <row r="177" spans="15:32" s="7" customFormat="1" x14ac:dyDescent="0.25">
      <c r="O177" s="9"/>
      <c r="P177" s="9"/>
      <c r="AB177" s="10"/>
      <c r="AD177" s="10"/>
      <c r="AF177" s="74"/>
    </row>
    <row r="178" spans="15:32" s="7" customFormat="1" x14ac:dyDescent="0.25">
      <c r="O178" s="9"/>
      <c r="P178" s="9"/>
      <c r="AB178" s="10"/>
      <c r="AD178" s="10"/>
      <c r="AF178" s="74"/>
    </row>
    <row r="179" spans="15:32" s="7" customFormat="1" x14ac:dyDescent="0.25">
      <c r="O179" s="9"/>
      <c r="P179" s="9"/>
      <c r="AB179" s="10"/>
      <c r="AD179" s="10"/>
      <c r="AF179" s="74"/>
    </row>
    <row r="180" spans="15:32" s="7" customFormat="1" x14ac:dyDescent="0.25">
      <c r="O180" s="9"/>
      <c r="P180" s="9"/>
      <c r="AB180" s="10"/>
      <c r="AD180" s="10"/>
      <c r="AF180" s="74"/>
    </row>
    <row r="181" spans="15:32" s="7" customFormat="1" x14ac:dyDescent="0.25">
      <c r="O181" s="9"/>
      <c r="P181" s="9"/>
      <c r="AB181" s="10"/>
      <c r="AD181" s="10"/>
      <c r="AF181" s="74"/>
    </row>
    <row r="182" spans="15:32" s="7" customFormat="1" x14ac:dyDescent="0.25">
      <c r="O182" s="9"/>
      <c r="P182" s="9"/>
      <c r="AB182" s="10"/>
      <c r="AD182" s="10"/>
      <c r="AF182" s="74"/>
    </row>
    <row r="183" spans="15:32" s="7" customFormat="1" x14ac:dyDescent="0.25">
      <c r="O183" s="9"/>
      <c r="P183" s="9"/>
      <c r="AB183" s="10"/>
      <c r="AD183" s="10"/>
      <c r="AF183" s="74"/>
    </row>
    <row r="184" spans="15:32" s="7" customFormat="1" x14ac:dyDescent="0.25">
      <c r="O184" s="9"/>
      <c r="P184" s="9"/>
      <c r="AB184" s="10"/>
      <c r="AD184" s="10"/>
      <c r="AF184" s="74"/>
    </row>
    <row r="185" spans="15:32" s="7" customFormat="1" x14ac:dyDescent="0.25">
      <c r="O185" s="9"/>
      <c r="P185" s="9"/>
      <c r="AB185" s="10"/>
      <c r="AD185" s="10"/>
      <c r="AF185" s="74"/>
    </row>
    <row r="186" spans="15:32" s="7" customFormat="1" x14ac:dyDescent="0.25">
      <c r="O186" s="9"/>
      <c r="P186" s="9"/>
      <c r="AB186" s="10"/>
      <c r="AD186" s="10"/>
      <c r="AF186" s="74"/>
    </row>
    <row r="187" spans="15:32" s="7" customFormat="1" x14ac:dyDescent="0.25">
      <c r="O187" s="9"/>
      <c r="P187" s="9"/>
      <c r="AB187" s="10"/>
      <c r="AD187" s="10"/>
      <c r="AF187" s="74"/>
    </row>
    <row r="188" spans="15:32" s="7" customFormat="1" x14ac:dyDescent="0.25">
      <c r="O188" s="9"/>
      <c r="P188" s="9"/>
      <c r="AB188" s="10"/>
      <c r="AD188" s="10"/>
      <c r="AF188" s="74"/>
    </row>
    <row r="189" spans="15:32" s="7" customFormat="1" x14ac:dyDescent="0.25">
      <c r="O189" s="9"/>
      <c r="P189" s="9"/>
      <c r="AB189" s="10"/>
      <c r="AD189" s="10"/>
      <c r="AF189" s="74"/>
    </row>
    <row r="190" spans="15:32" s="7" customFormat="1" x14ac:dyDescent="0.25">
      <c r="O190" s="9"/>
      <c r="P190" s="9"/>
      <c r="AB190" s="10"/>
      <c r="AD190" s="10"/>
      <c r="AF190" s="74"/>
    </row>
    <row r="191" spans="15:32" s="7" customFormat="1" x14ac:dyDescent="0.25">
      <c r="O191" s="9"/>
      <c r="P191" s="9"/>
      <c r="AB191" s="10"/>
      <c r="AD191" s="10"/>
      <c r="AF191" s="74"/>
    </row>
    <row r="192" spans="15:32" s="7" customFormat="1" x14ac:dyDescent="0.25">
      <c r="O192" s="9"/>
      <c r="P192" s="9"/>
      <c r="AB192" s="10"/>
      <c r="AD192" s="10"/>
      <c r="AF192" s="74"/>
    </row>
    <row r="193" spans="15:32" s="7" customFormat="1" x14ac:dyDescent="0.25">
      <c r="O193" s="9"/>
      <c r="P193" s="9"/>
      <c r="AB193" s="10"/>
      <c r="AD193" s="10"/>
      <c r="AF193" s="74"/>
    </row>
    <row r="194" spans="15:32" s="7" customFormat="1" x14ac:dyDescent="0.25">
      <c r="O194" s="9"/>
      <c r="P194" s="9"/>
      <c r="AB194" s="10"/>
      <c r="AD194" s="10"/>
      <c r="AF194" s="74"/>
    </row>
    <row r="195" spans="15:32" s="7" customFormat="1" x14ac:dyDescent="0.25">
      <c r="O195" s="9"/>
      <c r="P195" s="9"/>
      <c r="AB195" s="10"/>
      <c r="AD195" s="10"/>
      <c r="AF195" s="74"/>
    </row>
    <row r="196" spans="15:32" s="7" customFormat="1" x14ac:dyDescent="0.25">
      <c r="O196" s="9"/>
      <c r="P196" s="9"/>
      <c r="AB196" s="10"/>
      <c r="AD196" s="10"/>
      <c r="AF196" s="74"/>
    </row>
    <row r="197" spans="15:32" s="7" customFormat="1" x14ac:dyDescent="0.25">
      <c r="O197" s="9"/>
      <c r="P197" s="9"/>
      <c r="AB197" s="10"/>
      <c r="AD197" s="10"/>
      <c r="AF197" s="74"/>
    </row>
    <row r="198" spans="15:32" s="7" customFormat="1" x14ac:dyDescent="0.25">
      <c r="O198" s="9"/>
      <c r="P198" s="9"/>
      <c r="AB198" s="10"/>
      <c r="AD198" s="10"/>
      <c r="AF198" s="74"/>
    </row>
    <row r="199" spans="15:32" s="7" customFormat="1" x14ac:dyDescent="0.25">
      <c r="O199" s="9"/>
      <c r="P199" s="9"/>
      <c r="AB199" s="10"/>
      <c r="AD199" s="10"/>
      <c r="AF199" s="74"/>
    </row>
    <row r="200" spans="15:32" s="7" customFormat="1" x14ac:dyDescent="0.25">
      <c r="O200" s="9"/>
      <c r="P200" s="9"/>
      <c r="AB200" s="10"/>
      <c r="AD200" s="10"/>
      <c r="AF200" s="74"/>
    </row>
    <row r="201" spans="15:32" s="7" customFormat="1" x14ac:dyDescent="0.25">
      <c r="O201" s="9"/>
      <c r="P201" s="9"/>
      <c r="AB201" s="10"/>
      <c r="AD201" s="10"/>
      <c r="AF201" s="74"/>
    </row>
    <row r="202" spans="15:32" s="7" customFormat="1" x14ac:dyDescent="0.25">
      <c r="O202" s="9"/>
      <c r="P202" s="9"/>
      <c r="AB202" s="10"/>
      <c r="AD202" s="10"/>
      <c r="AF202" s="74"/>
    </row>
    <row r="203" spans="15:32" s="7" customFormat="1" x14ac:dyDescent="0.25">
      <c r="O203" s="9"/>
      <c r="P203" s="9"/>
      <c r="AB203" s="10"/>
      <c r="AD203" s="10"/>
      <c r="AF203" s="74"/>
    </row>
    <row r="204" spans="15:32" s="7" customFormat="1" x14ac:dyDescent="0.25">
      <c r="O204" s="9"/>
      <c r="P204" s="9"/>
      <c r="AB204" s="10"/>
      <c r="AD204" s="10"/>
      <c r="AF204" s="74"/>
    </row>
    <row r="205" spans="15:32" s="7" customFormat="1" x14ac:dyDescent="0.25">
      <c r="O205" s="9"/>
      <c r="P205" s="9"/>
      <c r="AB205" s="10"/>
      <c r="AD205" s="10"/>
      <c r="AF205" s="74"/>
    </row>
    <row r="206" spans="15:32" s="7" customFormat="1" x14ac:dyDescent="0.25">
      <c r="O206" s="9"/>
      <c r="P206" s="9"/>
      <c r="AB206" s="10"/>
      <c r="AD206" s="10"/>
      <c r="AF206" s="74"/>
    </row>
    <row r="207" spans="15:32" s="7" customFormat="1" x14ac:dyDescent="0.25">
      <c r="O207" s="9"/>
      <c r="P207" s="9"/>
      <c r="AB207" s="10"/>
      <c r="AD207" s="10"/>
      <c r="AF207" s="74"/>
    </row>
    <row r="208" spans="15:32" s="7" customFormat="1" x14ac:dyDescent="0.25">
      <c r="O208" s="9"/>
      <c r="P208" s="9"/>
      <c r="AB208" s="10"/>
      <c r="AD208" s="10"/>
      <c r="AF208" s="74"/>
    </row>
    <row r="209" spans="15:32" s="7" customFormat="1" x14ac:dyDescent="0.25">
      <c r="O209" s="9"/>
      <c r="P209" s="9"/>
      <c r="AB209" s="10"/>
      <c r="AD209" s="10"/>
      <c r="AF209" s="74"/>
    </row>
    <row r="210" spans="15:32" s="7" customFormat="1" x14ac:dyDescent="0.25">
      <c r="O210" s="9"/>
      <c r="P210" s="9"/>
      <c r="AB210" s="10"/>
      <c r="AD210" s="10"/>
      <c r="AF210" s="74"/>
    </row>
    <row r="211" spans="15:32" s="7" customFormat="1" x14ac:dyDescent="0.25">
      <c r="O211" s="9"/>
      <c r="P211" s="9"/>
      <c r="AB211" s="10"/>
      <c r="AD211" s="10"/>
      <c r="AF211" s="74"/>
    </row>
    <row r="212" spans="15:32" s="7" customFormat="1" x14ac:dyDescent="0.25">
      <c r="O212" s="9"/>
      <c r="P212" s="9"/>
      <c r="AB212" s="10"/>
      <c r="AD212" s="10"/>
      <c r="AF212" s="74"/>
    </row>
    <row r="213" spans="15:32" s="7" customFormat="1" x14ac:dyDescent="0.25">
      <c r="O213" s="9"/>
      <c r="P213" s="9"/>
      <c r="AB213" s="10"/>
      <c r="AD213" s="10"/>
      <c r="AF213" s="74"/>
    </row>
    <row r="214" spans="15:32" s="7" customFormat="1" x14ac:dyDescent="0.25">
      <c r="O214" s="9"/>
      <c r="P214" s="9"/>
      <c r="AB214" s="10"/>
      <c r="AD214" s="10"/>
      <c r="AF214" s="74"/>
    </row>
    <row r="215" spans="15:32" s="7" customFormat="1" x14ac:dyDescent="0.25">
      <c r="O215" s="9"/>
      <c r="P215" s="9"/>
      <c r="AB215" s="10"/>
      <c r="AD215" s="10"/>
      <c r="AF215" s="74"/>
    </row>
    <row r="216" spans="15:32" s="7" customFormat="1" x14ac:dyDescent="0.25">
      <c r="O216" s="9"/>
      <c r="P216" s="9"/>
      <c r="AB216" s="10"/>
      <c r="AD216" s="10"/>
      <c r="AF216" s="74"/>
    </row>
    <row r="217" spans="15:32" s="7" customFormat="1" x14ac:dyDescent="0.25">
      <c r="O217" s="9"/>
      <c r="P217" s="9"/>
      <c r="AB217" s="10"/>
      <c r="AD217" s="10"/>
      <c r="AF217" s="74"/>
    </row>
    <row r="218" spans="15:32" s="7" customFormat="1" x14ac:dyDescent="0.25">
      <c r="O218" s="9"/>
      <c r="P218" s="9"/>
      <c r="AB218" s="10"/>
      <c r="AD218" s="10"/>
      <c r="AF218" s="74"/>
    </row>
    <row r="219" spans="15:32" s="7" customFormat="1" x14ac:dyDescent="0.25">
      <c r="O219" s="9"/>
      <c r="P219" s="9"/>
      <c r="AB219" s="10"/>
      <c r="AD219" s="10"/>
      <c r="AF219" s="74"/>
    </row>
    <row r="220" spans="15:32" s="7" customFormat="1" x14ac:dyDescent="0.25">
      <c r="O220" s="9"/>
      <c r="P220" s="9"/>
      <c r="AB220" s="10"/>
      <c r="AD220" s="10"/>
      <c r="AF220" s="74"/>
    </row>
    <row r="221" spans="15:32" s="7" customFormat="1" x14ac:dyDescent="0.25">
      <c r="O221" s="9"/>
      <c r="P221" s="9"/>
      <c r="AB221" s="10"/>
      <c r="AD221" s="10"/>
      <c r="AF221" s="74"/>
    </row>
    <row r="222" spans="15:32" s="7" customFormat="1" x14ac:dyDescent="0.25">
      <c r="O222" s="9"/>
      <c r="P222" s="9"/>
      <c r="AB222" s="10"/>
      <c r="AD222" s="10"/>
      <c r="AF222" s="74"/>
    </row>
    <row r="223" spans="15:32" s="7" customFormat="1" x14ac:dyDescent="0.25">
      <c r="O223" s="9"/>
      <c r="P223" s="9"/>
      <c r="AB223" s="10"/>
      <c r="AD223" s="10"/>
      <c r="AF223" s="74"/>
    </row>
    <row r="224" spans="15:32" s="7" customFormat="1" x14ac:dyDescent="0.25">
      <c r="O224" s="9"/>
      <c r="P224" s="9"/>
      <c r="AB224" s="10"/>
      <c r="AD224" s="10"/>
      <c r="AF224" s="74"/>
    </row>
    <row r="225" spans="15:32" s="7" customFormat="1" x14ac:dyDescent="0.25">
      <c r="O225" s="9"/>
      <c r="P225" s="9"/>
      <c r="AB225" s="10"/>
      <c r="AD225" s="10"/>
      <c r="AF225" s="74"/>
    </row>
    <row r="226" spans="15:32" s="7" customFormat="1" x14ac:dyDescent="0.25">
      <c r="O226" s="9"/>
      <c r="P226" s="9"/>
      <c r="AB226" s="10"/>
      <c r="AD226" s="10"/>
      <c r="AF226" s="74"/>
    </row>
    <row r="227" spans="15:32" s="7" customFormat="1" x14ac:dyDescent="0.25">
      <c r="O227" s="9"/>
      <c r="P227" s="9"/>
      <c r="AB227" s="10"/>
      <c r="AD227" s="10"/>
      <c r="AF227" s="74"/>
    </row>
    <row r="228" spans="15:32" s="7" customFormat="1" x14ac:dyDescent="0.25">
      <c r="O228" s="9"/>
      <c r="P228" s="9"/>
      <c r="AB228" s="10"/>
      <c r="AD228" s="10"/>
      <c r="AF228" s="74"/>
    </row>
    <row r="229" spans="15:32" s="7" customFormat="1" x14ac:dyDescent="0.25">
      <c r="O229" s="9"/>
      <c r="P229" s="9"/>
      <c r="AB229" s="10"/>
      <c r="AD229" s="10"/>
      <c r="AF229" s="74"/>
    </row>
    <row r="230" spans="15:32" s="7" customFormat="1" x14ac:dyDescent="0.25">
      <c r="O230" s="9"/>
      <c r="P230" s="9"/>
      <c r="AB230" s="10"/>
      <c r="AD230" s="10"/>
      <c r="AF230" s="74"/>
    </row>
    <row r="231" spans="15:32" s="7" customFormat="1" x14ac:dyDescent="0.25">
      <c r="O231" s="9"/>
      <c r="P231" s="9"/>
      <c r="AB231" s="10"/>
      <c r="AD231" s="10"/>
      <c r="AF231" s="74"/>
    </row>
    <row r="232" spans="15:32" s="7" customFormat="1" x14ac:dyDescent="0.25">
      <c r="O232" s="9"/>
      <c r="P232" s="9"/>
      <c r="AB232" s="10"/>
      <c r="AD232" s="10"/>
      <c r="AF232" s="74"/>
    </row>
    <row r="233" spans="15:32" s="7" customFormat="1" x14ac:dyDescent="0.25">
      <c r="O233" s="9"/>
      <c r="P233" s="9"/>
      <c r="AB233" s="10"/>
      <c r="AD233" s="10"/>
      <c r="AF233" s="74"/>
    </row>
    <row r="234" spans="15:32" s="7" customFormat="1" x14ac:dyDescent="0.25">
      <c r="O234" s="9"/>
      <c r="P234" s="9"/>
      <c r="AB234" s="10"/>
      <c r="AD234" s="10"/>
      <c r="AF234" s="74"/>
    </row>
    <row r="235" spans="15:32" s="7" customFormat="1" x14ac:dyDescent="0.25">
      <c r="O235" s="9"/>
      <c r="P235" s="9"/>
      <c r="AB235" s="10"/>
      <c r="AD235" s="10"/>
      <c r="AF235" s="74"/>
    </row>
    <row r="236" spans="15:32" s="7" customFormat="1" x14ac:dyDescent="0.25">
      <c r="O236" s="9"/>
      <c r="P236" s="9"/>
      <c r="AB236" s="10"/>
      <c r="AD236" s="10"/>
      <c r="AF236" s="74"/>
    </row>
    <row r="237" spans="15:32" s="7" customFormat="1" x14ac:dyDescent="0.25">
      <c r="O237" s="9"/>
      <c r="P237" s="9"/>
      <c r="AB237" s="10"/>
      <c r="AD237" s="10"/>
      <c r="AF237" s="74"/>
    </row>
    <row r="238" spans="15:32" s="7" customFormat="1" x14ac:dyDescent="0.25">
      <c r="O238" s="9"/>
      <c r="P238" s="9"/>
      <c r="AB238" s="10"/>
      <c r="AD238" s="10"/>
      <c r="AF238" s="74"/>
    </row>
    <row r="239" spans="15:32" s="7" customFormat="1" x14ac:dyDescent="0.25">
      <c r="O239" s="9"/>
      <c r="P239" s="9"/>
      <c r="AB239" s="10"/>
      <c r="AD239" s="10"/>
      <c r="AF239" s="74"/>
    </row>
    <row r="240" spans="15:32" s="7" customFormat="1" x14ac:dyDescent="0.25">
      <c r="O240" s="9"/>
      <c r="P240" s="9"/>
      <c r="AB240" s="10"/>
      <c r="AD240" s="10"/>
      <c r="AF240" s="74"/>
    </row>
    <row r="241" spans="15:32" s="7" customFormat="1" x14ac:dyDescent="0.25">
      <c r="O241" s="9"/>
      <c r="P241" s="9"/>
      <c r="AB241" s="10"/>
      <c r="AD241" s="10"/>
      <c r="AF241" s="74"/>
    </row>
    <row r="242" spans="15:32" s="7" customFormat="1" x14ac:dyDescent="0.25">
      <c r="O242" s="9"/>
      <c r="P242" s="9"/>
      <c r="AB242" s="10"/>
      <c r="AD242" s="10"/>
      <c r="AF242" s="74"/>
    </row>
    <row r="243" spans="15:32" s="7" customFormat="1" x14ac:dyDescent="0.25">
      <c r="O243" s="9"/>
      <c r="P243" s="9"/>
      <c r="AB243" s="10"/>
      <c r="AD243" s="10"/>
      <c r="AF243" s="74"/>
    </row>
    <row r="244" spans="15:32" s="7" customFormat="1" x14ac:dyDescent="0.25">
      <c r="O244" s="9"/>
      <c r="P244" s="9"/>
      <c r="AB244" s="10"/>
      <c r="AD244" s="10"/>
      <c r="AF244" s="74"/>
    </row>
    <row r="245" spans="15:32" s="7" customFormat="1" x14ac:dyDescent="0.25">
      <c r="O245" s="9"/>
      <c r="P245" s="9"/>
      <c r="AB245" s="10"/>
      <c r="AD245" s="10"/>
      <c r="AF245" s="74"/>
    </row>
    <row r="246" spans="15:32" s="7" customFormat="1" x14ac:dyDescent="0.25">
      <c r="O246" s="9"/>
      <c r="P246" s="9"/>
      <c r="AB246" s="10"/>
      <c r="AD246" s="10"/>
      <c r="AF246" s="74"/>
    </row>
    <row r="247" spans="15:32" s="7" customFormat="1" x14ac:dyDescent="0.25">
      <c r="O247" s="9"/>
      <c r="P247" s="9"/>
      <c r="AB247" s="10"/>
      <c r="AD247" s="10"/>
      <c r="AF247" s="74"/>
    </row>
    <row r="248" spans="15:32" s="7" customFormat="1" x14ac:dyDescent="0.25">
      <c r="O248" s="9"/>
      <c r="P248" s="9"/>
      <c r="AB248" s="10"/>
      <c r="AD248" s="10"/>
      <c r="AF248" s="74"/>
    </row>
    <row r="249" spans="15:32" s="7" customFormat="1" x14ac:dyDescent="0.25">
      <c r="O249" s="9"/>
      <c r="P249" s="9"/>
      <c r="AB249" s="10"/>
      <c r="AD249" s="10"/>
      <c r="AF249" s="74"/>
    </row>
    <row r="250" spans="15:32" s="7" customFormat="1" x14ac:dyDescent="0.25">
      <c r="O250" s="9"/>
      <c r="P250" s="9"/>
      <c r="AB250" s="10"/>
      <c r="AD250" s="10"/>
      <c r="AF250" s="74"/>
    </row>
    <row r="251" spans="15:32" s="7" customFormat="1" x14ac:dyDescent="0.25">
      <c r="O251" s="9"/>
      <c r="P251" s="9"/>
      <c r="AB251" s="10"/>
      <c r="AD251" s="10"/>
      <c r="AF251" s="74"/>
    </row>
    <row r="252" spans="15:32" s="7" customFormat="1" x14ac:dyDescent="0.25">
      <c r="O252" s="9"/>
      <c r="P252" s="9"/>
      <c r="AB252" s="10"/>
      <c r="AD252" s="10"/>
      <c r="AF252" s="74"/>
    </row>
    <row r="253" spans="15:32" s="7" customFormat="1" x14ac:dyDescent="0.25">
      <c r="O253" s="9"/>
      <c r="P253" s="9"/>
      <c r="AB253" s="10"/>
      <c r="AD253" s="10"/>
      <c r="AF253" s="74"/>
    </row>
    <row r="254" spans="15:32" s="7" customFormat="1" x14ac:dyDescent="0.25">
      <c r="O254" s="9"/>
      <c r="P254" s="9"/>
      <c r="AB254" s="10"/>
      <c r="AD254" s="10"/>
      <c r="AF254" s="74"/>
    </row>
    <row r="255" spans="15:32" s="7" customFormat="1" x14ac:dyDescent="0.25">
      <c r="O255" s="9"/>
      <c r="P255" s="9"/>
      <c r="AB255" s="10"/>
      <c r="AD255" s="10"/>
      <c r="AF255" s="74"/>
    </row>
    <row r="256" spans="15:32" s="7" customFormat="1" x14ac:dyDescent="0.25">
      <c r="O256" s="9"/>
      <c r="P256" s="9"/>
      <c r="AB256" s="10"/>
      <c r="AD256" s="10"/>
      <c r="AF256" s="74"/>
    </row>
    <row r="257" spans="15:32" s="7" customFormat="1" x14ac:dyDescent="0.25">
      <c r="O257" s="9"/>
      <c r="P257" s="9"/>
      <c r="AB257" s="10"/>
      <c r="AD257" s="10"/>
      <c r="AF257" s="74"/>
    </row>
    <row r="258" spans="15:32" s="7" customFormat="1" x14ac:dyDescent="0.25">
      <c r="O258" s="9"/>
      <c r="P258" s="9"/>
      <c r="AB258" s="10"/>
      <c r="AD258" s="10"/>
      <c r="AF258" s="74"/>
    </row>
    <row r="259" spans="15:32" s="7" customFormat="1" x14ac:dyDescent="0.25">
      <c r="O259" s="9"/>
      <c r="P259" s="9"/>
      <c r="AB259" s="10"/>
      <c r="AD259" s="10"/>
      <c r="AF259" s="74"/>
    </row>
    <row r="260" spans="15:32" s="7" customFormat="1" x14ac:dyDescent="0.25">
      <c r="O260" s="9"/>
      <c r="P260" s="9"/>
      <c r="AB260" s="10"/>
      <c r="AD260" s="10"/>
      <c r="AF260" s="74"/>
    </row>
    <row r="261" spans="15:32" s="7" customFormat="1" x14ac:dyDescent="0.25">
      <c r="O261" s="9"/>
      <c r="P261" s="9"/>
      <c r="AB261" s="10"/>
      <c r="AD261" s="10"/>
      <c r="AF261" s="74"/>
    </row>
    <row r="262" spans="15:32" s="7" customFormat="1" x14ac:dyDescent="0.25">
      <c r="O262" s="9"/>
      <c r="P262" s="9"/>
      <c r="AB262" s="10"/>
      <c r="AD262" s="10"/>
      <c r="AF262" s="74"/>
    </row>
    <row r="263" spans="15:32" s="7" customFormat="1" x14ac:dyDescent="0.25">
      <c r="O263" s="9"/>
      <c r="P263" s="9"/>
      <c r="AB263" s="10"/>
      <c r="AD263" s="10"/>
      <c r="AF263" s="74"/>
    </row>
    <row r="264" spans="15:32" s="7" customFormat="1" x14ac:dyDescent="0.25">
      <c r="O264" s="9"/>
      <c r="P264" s="9"/>
      <c r="AB264" s="10"/>
      <c r="AD264" s="10"/>
      <c r="AF264" s="74"/>
    </row>
    <row r="265" spans="15:32" s="7" customFormat="1" x14ac:dyDescent="0.25">
      <c r="O265" s="9"/>
      <c r="P265" s="9"/>
      <c r="AB265" s="10"/>
      <c r="AD265" s="10"/>
      <c r="AF265" s="74"/>
    </row>
    <row r="266" spans="15:32" s="7" customFormat="1" x14ac:dyDescent="0.25">
      <c r="O266" s="9"/>
      <c r="P266" s="9"/>
      <c r="AB266" s="10"/>
      <c r="AD266" s="10"/>
      <c r="AF266" s="74"/>
    </row>
    <row r="267" spans="15:32" s="7" customFormat="1" x14ac:dyDescent="0.25">
      <c r="O267" s="9"/>
      <c r="P267" s="9"/>
      <c r="AB267" s="10"/>
      <c r="AD267" s="10"/>
      <c r="AF267" s="74"/>
    </row>
    <row r="268" spans="15:32" s="7" customFormat="1" x14ac:dyDescent="0.25">
      <c r="O268" s="9"/>
      <c r="P268" s="9"/>
      <c r="AB268" s="10"/>
      <c r="AD268" s="10"/>
      <c r="AF268" s="74"/>
    </row>
    <row r="269" spans="15:32" s="7" customFormat="1" x14ac:dyDescent="0.25">
      <c r="O269" s="9"/>
      <c r="P269" s="9"/>
      <c r="AB269" s="10"/>
      <c r="AD269" s="10"/>
      <c r="AF269" s="74"/>
    </row>
    <row r="270" spans="15:32" s="7" customFormat="1" x14ac:dyDescent="0.25">
      <c r="O270" s="9"/>
      <c r="P270" s="9"/>
      <c r="AB270" s="10"/>
      <c r="AD270" s="10"/>
      <c r="AF270" s="74"/>
    </row>
    <row r="271" spans="15:32" s="7" customFormat="1" x14ac:dyDescent="0.25">
      <c r="O271" s="9"/>
      <c r="P271" s="9"/>
      <c r="AB271" s="10"/>
      <c r="AD271" s="10"/>
      <c r="AF271" s="74"/>
    </row>
    <row r="272" spans="15:32" s="7" customFormat="1" x14ac:dyDescent="0.25">
      <c r="O272" s="9"/>
      <c r="P272" s="9"/>
      <c r="AB272" s="10"/>
      <c r="AD272" s="10"/>
      <c r="AF272" s="74"/>
    </row>
    <row r="273" spans="15:32" s="7" customFormat="1" x14ac:dyDescent="0.25">
      <c r="O273" s="9"/>
      <c r="P273" s="9"/>
      <c r="AB273" s="10"/>
      <c r="AD273" s="10"/>
      <c r="AF273" s="74"/>
    </row>
    <row r="274" spans="15:32" s="7" customFormat="1" x14ac:dyDescent="0.25">
      <c r="O274" s="9"/>
      <c r="P274" s="9"/>
      <c r="AB274" s="10"/>
      <c r="AD274" s="10"/>
      <c r="AF274" s="74"/>
    </row>
    <row r="275" spans="15:32" s="7" customFormat="1" x14ac:dyDescent="0.25">
      <c r="O275" s="9"/>
      <c r="P275" s="9"/>
      <c r="AB275" s="10"/>
      <c r="AD275" s="10"/>
      <c r="AF275" s="74"/>
    </row>
    <row r="276" spans="15:32" s="7" customFormat="1" x14ac:dyDescent="0.25">
      <c r="O276" s="9"/>
      <c r="P276" s="9"/>
      <c r="AB276" s="10"/>
      <c r="AD276" s="10"/>
      <c r="AF276" s="74"/>
    </row>
    <row r="277" spans="15:32" s="7" customFormat="1" x14ac:dyDescent="0.25">
      <c r="O277" s="9"/>
      <c r="P277" s="9"/>
      <c r="AB277" s="10"/>
      <c r="AD277" s="10"/>
      <c r="AF277" s="74"/>
    </row>
    <row r="278" spans="15:32" s="7" customFormat="1" x14ac:dyDescent="0.25">
      <c r="O278" s="9"/>
      <c r="P278" s="9"/>
      <c r="AB278" s="10"/>
      <c r="AD278" s="10"/>
      <c r="AF278" s="74"/>
    </row>
    <row r="279" spans="15:32" s="7" customFormat="1" x14ac:dyDescent="0.25">
      <c r="O279" s="9"/>
      <c r="P279" s="9"/>
      <c r="AB279" s="10"/>
      <c r="AD279" s="10"/>
      <c r="AF279" s="74"/>
    </row>
    <row r="280" spans="15:32" s="7" customFormat="1" x14ac:dyDescent="0.25">
      <c r="O280" s="9"/>
      <c r="P280" s="9"/>
      <c r="AB280" s="10"/>
      <c r="AD280" s="10"/>
      <c r="AF280" s="74"/>
    </row>
    <row r="281" spans="15:32" s="7" customFormat="1" x14ac:dyDescent="0.25">
      <c r="O281" s="9"/>
      <c r="P281" s="9"/>
      <c r="AB281" s="10"/>
      <c r="AD281" s="10"/>
      <c r="AF281" s="74"/>
    </row>
    <row r="282" spans="15:32" s="7" customFormat="1" x14ac:dyDescent="0.25">
      <c r="O282" s="9"/>
      <c r="P282" s="9"/>
      <c r="AB282" s="10"/>
      <c r="AD282" s="10"/>
      <c r="AF282" s="74"/>
    </row>
    <row r="283" spans="15:32" s="7" customFormat="1" x14ac:dyDescent="0.25">
      <c r="O283" s="9"/>
      <c r="P283" s="9"/>
      <c r="AB283" s="10"/>
      <c r="AD283" s="10"/>
      <c r="AF283" s="74"/>
    </row>
    <row r="284" spans="15:32" s="7" customFormat="1" x14ac:dyDescent="0.25">
      <c r="O284" s="9"/>
      <c r="P284" s="9"/>
      <c r="AB284" s="10"/>
      <c r="AD284" s="10"/>
      <c r="AF284" s="74"/>
    </row>
    <row r="285" spans="15:32" s="7" customFormat="1" x14ac:dyDescent="0.25">
      <c r="O285" s="9"/>
      <c r="P285" s="9"/>
      <c r="AB285" s="10"/>
      <c r="AD285" s="10"/>
      <c r="AF285" s="74"/>
    </row>
    <row r="286" spans="15:32" s="7" customFormat="1" x14ac:dyDescent="0.25">
      <c r="O286" s="9"/>
      <c r="P286" s="9"/>
      <c r="AB286" s="10"/>
      <c r="AD286" s="10"/>
      <c r="AF286" s="74"/>
    </row>
    <row r="287" spans="15:32" s="7" customFormat="1" x14ac:dyDescent="0.25">
      <c r="O287" s="9"/>
      <c r="P287" s="9"/>
      <c r="AB287" s="10"/>
      <c r="AD287" s="10"/>
      <c r="AF287" s="74"/>
    </row>
    <row r="288" spans="15:32" s="7" customFormat="1" x14ac:dyDescent="0.25">
      <c r="O288" s="9"/>
      <c r="P288" s="9"/>
      <c r="AB288" s="10"/>
      <c r="AD288" s="10"/>
      <c r="AF288" s="74"/>
    </row>
    <row r="289" spans="15:32" s="7" customFormat="1" x14ac:dyDescent="0.25">
      <c r="O289" s="9"/>
      <c r="P289" s="9"/>
      <c r="AB289" s="10"/>
      <c r="AD289" s="10"/>
      <c r="AF289" s="74"/>
    </row>
    <row r="290" spans="15:32" s="7" customFormat="1" x14ac:dyDescent="0.25">
      <c r="O290" s="9"/>
      <c r="P290" s="9"/>
      <c r="AB290" s="10"/>
      <c r="AD290" s="10"/>
      <c r="AF290" s="74"/>
    </row>
    <row r="291" spans="15:32" s="7" customFormat="1" x14ac:dyDescent="0.25">
      <c r="O291" s="9"/>
      <c r="P291" s="9"/>
      <c r="AB291" s="10"/>
      <c r="AD291" s="10"/>
      <c r="AF291" s="74"/>
    </row>
    <row r="292" spans="15:32" s="7" customFormat="1" x14ac:dyDescent="0.25">
      <c r="O292" s="9"/>
      <c r="P292" s="9"/>
      <c r="AB292" s="10"/>
      <c r="AD292" s="10"/>
      <c r="AF292" s="74"/>
    </row>
    <row r="293" spans="15:32" s="7" customFormat="1" x14ac:dyDescent="0.25">
      <c r="O293" s="9"/>
      <c r="P293" s="9"/>
      <c r="AB293" s="10"/>
      <c r="AD293" s="10"/>
      <c r="AF293" s="74"/>
    </row>
    <row r="294" spans="15:32" s="7" customFormat="1" x14ac:dyDescent="0.25">
      <c r="O294" s="9"/>
      <c r="P294" s="9"/>
      <c r="AB294" s="10"/>
      <c r="AD294" s="10"/>
      <c r="AF294" s="74"/>
    </row>
    <row r="295" spans="15:32" s="7" customFormat="1" x14ac:dyDescent="0.25">
      <c r="O295" s="9"/>
      <c r="P295" s="9"/>
      <c r="AB295" s="10"/>
      <c r="AD295" s="10"/>
      <c r="AF295" s="74"/>
    </row>
    <row r="296" spans="15:32" s="7" customFormat="1" x14ac:dyDescent="0.25">
      <c r="O296" s="9"/>
      <c r="P296" s="9"/>
      <c r="AB296" s="10"/>
      <c r="AD296" s="10"/>
      <c r="AF296" s="74"/>
    </row>
    <row r="297" spans="15:32" s="7" customFormat="1" x14ac:dyDescent="0.25">
      <c r="O297" s="9"/>
      <c r="P297" s="9"/>
      <c r="AB297" s="10"/>
      <c r="AD297" s="10"/>
      <c r="AF297" s="74"/>
    </row>
    <row r="298" spans="15:32" s="7" customFormat="1" x14ac:dyDescent="0.25">
      <c r="O298" s="9"/>
      <c r="P298" s="9"/>
      <c r="AB298" s="10"/>
      <c r="AD298" s="10"/>
      <c r="AF298" s="74"/>
    </row>
    <row r="299" spans="15:32" s="7" customFormat="1" x14ac:dyDescent="0.25">
      <c r="O299" s="9"/>
      <c r="P299" s="9"/>
      <c r="AB299" s="10"/>
      <c r="AD299" s="10"/>
      <c r="AF299" s="74"/>
    </row>
    <row r="300" spans="15:32" s="7" customFormat="1" x14ac:dyDescent="0.25">
      <c r="O300" s="9"/>
      <c r="P300" s="9"/>
      <c r="AB300" s="10"/>
      <c r="AD300" s="10"/>
      <c r="AF300" s="74"/>
    </row>
    <row r="301" spans="15:32" s="7" customFormat="1" x14ac:dyDescent="0.25">
      <c r="O301" s="9"/>
      <c r="P301" s="9"/>
      <c r="AB301" s="10"/>
      <c r="AD301" s="10"/>
      <c r="AF301" s="74"/>
    </row>
    <row r="302" spans="15:32" s="7" customFormat="1" x14ac:dyDescent="0.25">
      <c r="O302" s="9"/>
      <c r="P302" s="9"/>
      <c r="AB302" s="10"/>
      <c r="AD302" s="10"/>
      <c r="AF302" s="74"/>
    </row>
    <row r="303" spans="15:32" s="7" customFormat="1" x14ac:dyDescent="0.25">
      <c r="O303" s="9"/>
      <c r="P303" s="9"/>
      <c r="AB303" s="10"/>
      <c r="AD303" s="10"/>
      <c r="AF303" s="74"/>
    </row>
    <row r="304" spans="15:32" s="7" customFormat="1" x14ac:dyDescent="0.25">
      <c r="O304" s="9"/>
      <c r="P304" s="9"/>
      <c r="AB304" s="10"/>
      <c r="AD304" s="10"/>
      <c r="AF304" s="74"/>
    </row>
    <row r="305" spans="15:32" s="7" customFormat="1" x14ac:dyDescent="0.25">
      <c r="O305" s="9"/>
      <c r="P305" s="9"/>
      <c r="AB305" s="10"/>
      <c r="AD305" s="10"/>
      <c r="AF305" s="74"/>
    </row>
    <row r="306" spans="15:32" s="7" customFormat="1" x14ac:dyDescent="0.25">
      <c r="O306" s="9"/>
      <c r="P306" s="9"/>
      <c r="AB306" s="10"/>
      <c r="AD306" s="10"/>
      <c r="AF306" s="74"/>
    </row>
    <row r="307" spans="15:32" s="7" customFormat="1" x14ac:dyDescent="0.25">
      <c r="O307" s="9"/>
      <c r="P307" s="9"/>
      <c r="AB307" s="10"/>
      <c r="AD307" s="10"/>
      <c r="AF307" s="74"/>
    </row>
    <row r="308" spans="15:32" s="7" customFormat="1" x14ac:dyDescent="0.25">
      <c r="O308" s="9"/>
      <c r="P308" s="9"/>
      <c r="AB308" s="10"/>
      <c r="AD308" s="10"/>
      <c r="AF308" s="74"/>
    </row>
    <row r="309" spans="15:32" s="7" customFormat="1" x14ac:dyDescent="0.25">
      <c r="O309" s="9"/>
      <c r="P309" s="9"/>
      <c r="AB309" s="10"/>
      <c r="AD309" s="10"/>
      <c r="AF309" s="74"/>
    </row>
    <row r="310" spans="15:32" s="7" customFormat="1" x14ac:dyDescent="0.25">
      <c r="O310" s="9"/>
      <c r="P310" s="9"/>
      <c r="AB310" s="10"/>
      <c r="AD310" s="10"/>
      <c r="AF310" s="74"/>
    </row>
    <row r="311" spans="15:32" s="7" customFormat="1" x14ac:dyDescent="0.25">
      <c r="O311" s="9"/>
      <c r="P311" s="9"/>
      <c r="AB311" s="10"/>
      <c r="AD311" s="10"/>
      <c r="AF311" s="74"/>
    </row>
    <row r="312" spans="15:32" s="7" customFormat="1" x14ac:dyDescent="0.25">
      <c r="O312" s="9"/>
      <c r="P312" s="9"/>
      <c r="AB312" s="10"/>
      <c r="AD312" s="10"/>
      <c r="AF312" s="74"/>
    </row>
    <row r="313" spans="15:32" s="7" customFormat="1" x14ac:dyDescent="0.25">
      <c r="O313" s="9"/>
      <c r="P313" s="9"/>
      <c r="AB313" s="10"/>
      <c r="AD313" s="10"/>
      <c r="AF313" s="74"/>
    </row>
    <row r="314" spans="15:32" s="7" customFormat="1" x14ac:dyDescent="0.25">
      <c r="O314" s="9"/>
      <c r="P314" s="9"/>
      <c r="AB314" s="10"/>
      <c r="AD314" s="10"/>
      <c r="AF314" s="74"/>
    </row>
    <row r="315" spans="15:32" s="7" customFormat="1" x14ac:dyDescent="0.25">
      <c r="O315" s="9"/>
      <c r="P315" s="9"/>
      <c r="AB315" s="10"/>
      <c r="AD315" s="10"/>
      <c r="AF315" s="74"/>
    </row>
    <row r="316" spans="15:32" s="7" customFormat="1" x14ac:dyDescent="0.25">
      <c r="O316" s="9"/>
      <c r="P316" s="9"/>
      <c r="AB316" s="10"/>
      <c r="AD316" s="10"/>
      <c r="AF316" s="74"/>
    </row>
    <row r="317" spans="15:32" s="7" customFormat="1" x14ac:dyDescent="0.25">
      <c r="O317" s="9"/>
      <c r="P317" s="9"/>
      <c r="AB317" s="10"/>
      <c r="AD317" s="10"/>
      <c r="AF317" s="74"/>
    </row>
    <row r="318" spans="15:32" s="7" customFormat="1" x14ac:dyDescent="0.25">
      <c r="O318" s="9"/>
      <c r="P318" s="9"/>
      <c r="AB318" s="10"/>
      <c r="AD318" s="10"/>
      <c r="AF318" s="74"/>
    </row>
    <row r="319" spans="15:32" s="7" customFormat="1" x14ac:dyDescent="0.25">
      <c r="O319" s="9"/>
      <c r="P319" s="9"/>
      <c r="AB319" s="10"/>
      <c r="AD319" s="10"/>
      <c r="AF319" s="74"/>
    </row>
    <row r="320" spans="15:32" s="7" customFormat="1" x14ac:dyDescent="0.25">
      <c r="O320" s="9"/>
      <c r="P320" s="9"/>
      <c r="AB320" s="10"/>
      <c r="AD320" s="10"/>
      <c r="AF320" s="74"/>
    </row>
    <row r="321" spans="15:32" s="7" customFormat="1" x14ac:dyDescent="0.25">
      <c r="O321" s="9"/>
      <c r="P321" s="9"/>
      <c r="AB321" s="10"/>
      <c r="AD321" s="10"/>
      <c r="AF321" s="74"/>
    </row>
    <row r="322" spans="15:32" s="7" customFormat="1" x14ac:dyDescent="0.25">
      <c r="O322" s="9"/>
      <c r="P322" s="9"/>
      <c r="AB322" s="10"/>
      <c r="AD322" s="10"/>
      <c r="AF322" s="74"/>
    </row>
    <row r="323" spans="15:32" s="7" customFormat="1" x14ac:dyDescent="0.25">
      <c r="O323" s="9"/>
      <c r="P323" s="9"/>
      <c r="AB323" s="10"/>
      <c r="AD323" s="10"/>
      <c r="AF323" s="74"/>
    </row>
    <row r="324" spans="15:32" s="7" customFormat="1" x14ac:dyDescent="0.25">
      <c r="O324" s="9"/>
      <c r="P324" s="9"/>
      <c r="AB324" s="10"/>
      <c r="AD324" s="10"/>
      <c r="AF324" s="74"/>
    </row>
    <row r="325" spans="15:32" s="7" customFormat="1" x14ac:dyDescent="0.25">
      <c r="O325" s="9"/>
      <c r="P325" s="9"/>
      <c r="AB325" s="10"/>
      <c r="AD325" s="10"/>
      <c r="AF325" s="74"/>
    </row>
    <row r="326" spans="15:32" s="7" customFormat="1" x14ac:dyDescent="0.25">
      <c r="O326" s="9"/>
      <c r="P326" s="9"/>
      <c r="AB326" s="10"/>
      <c r="AD326" s="10"/>
      <c r="AF326" s="74"/>
    </row>
    <row r="327" spans="15:32" s="7" customFormat="1" x14ac:dyDescent="0.25">
      <c r="O327" s="9"/>
      <c r="P327" s="9"/>
      <c r="AB327" s="10"/>
      <c r="AD327" s="10"/>
      <c r="AF327" s="74"/>
    </row>
    <row r="328" spans="15:32" s="7" customFormat="1" x14ac:dyDescent="0.25">
      <c r="O328" s="9"/>
      <c r="P328" s="9"/>
      <c r="AB328" s="10"/>
      <c r="AD328" s="10"/>
      <c r="AF328" s="74"/>
    </row>
    <row r="329" spans="15:32" s="7" customFormat="1" x14ac:dyDescent="0.25">
      <c r="O329" s="9"/>
      <c r="P329" s="9"/>
      <c r="AB329" s="10"/>
      <c r="AD329" s="10"/>
      <c r="AF329" s="74"/>
    </row>
    <row r="330" spans="15:32" s="7" customFormat="1" x14ac:dyDescent="0.25">
      <c r="O330" s="9"/>
      <c r="P330" s="9"/>
      <c r="AB330" s="10"/>
      <c r="AD330" s="10"/>
      <c r="AF330" s="74"/>
    </row>
    <row r="331" spans="15:32" s="7" customFormat="1" x14ac:dyDescent="0.25">
      <c r="O331" s="9"/>
      <c r="P331" s="9"/>
      <c r="AB331" s="10"/>
      <c r="AD331" s="10"/>
      <c r="AF331" s="74"/>
    </row>
    <row r="332" spans="15:32" s="7" customFormat="1" x14ac:dyDescent="0.25">
      <c r="O332" s="9"/>
      <c r="P332" s="9"/>
      <c r="AB332" s="10"/>
      <c r="AD332" s="10"/>
      <c r="AF332" s="74"/>
    </row>
    <row r="333" spans="15:32" s="7" customFormat="1" x14ac:dyDescent="0.25">
      <c r="O333" s="9"/>
      <c r="P333" s="9"/>
      <c r="AB333" s="10"/>
      <c r="AD333" s="10"/>
      <c r="AF333" s="74"/>
    </row>
    <row r="334" spans="15:32" s="7" customFormat="1" x14ac:dyDescent="0.25">
      <c r="O334" s="9"/>
      <c r="P334" s="9"/>
      <c r="AB334" s="10"/>
      <c r="AD334" s="10"/>
      <c r="AF334" s="74"/>
    </row>
    <row r="335" spans="15:32" s="7" customFormat="1" x14ac:dyDescent="0.25">
      <c r="O335" s="9"/>
      <c r="P335" s="9"/>
      <c r="AB335" s="10"/>
      <c r="AD335" s="10"/>
      <c r="AF335" s="74"/>
    </row>
    <row r="336" spans="15:32" s="7" customFormat="1" x14ac:dyDescent="0.25">
      <c r="O336" s="9"/>
      <c r="P336" s="9"/>
      <c r="AB336" s="10"/>
      <c r="AD336" s="10"/>
      <c r="AF336" s="74"/>
    </row>
    <row r="337" spans="15:32" s="7" customFormat="1" x14ac:dyDescent="0.25">
      <c r="O337" s="9"/>
      <c r="P337" s="9"/>
      <c r="AB337" s="10"/>
      <c r="AD337" s="10"/>
      <c r="AF337" s="74"/>
    </row>
    <row r="338" spans="15:32" s="7" customFormat="1" x14ac:dyDescent="0.25">
      <c r="O338" s="9"/>
      <c r="P338" s="9"/>
      <c r="AB338" s="10"/>
      <c r="AD338" s="10"/>
      <c r="AF338" s="74"/>
    </row>
    <row r="339" spans="15:32" s="7" customFormat="1" x14ac:dyDescent="0.25">
      <c r="O339" s="9"/>
      <c r="P339" s="9"/>
      <c r="AB339" s="10"/>
      <c r="AD339" s="10"/>
      <c r="AF339" s="74"/>
    </row>
    <row r="340" spans="15:32" s="7" customFormat="1" x14ac:dyDescent="0.25">
      <c r="O340" s="9"/>
      <c r="P340" s="9"/>
      <c r="AB340" s="10"/>
      <c r="AD340" s="10"/>
      <c r="AF340" s="74"/>
    </row>
    <row r="341" spans="15:32" s="7" customFormat="1" x14ac:dyDescent="0.25">
      <c r="O341" s="9"/>
      <c r="P341" s="9"/>
      <c r="AB341" s="10"/>
      <c r="AD341" s="10"/>
      <c r="AF341" s="74"/>
    </row>
    <row r="342" spans="15:32" s="7" customFormat="1" x14ac:dyDescent="0.25">
      <c r="O342" s="9"/>
      <c r="P342" s="9"/>
      <c r="AB342" s="10"/>
      <c r="AD342" s="10"/>
      <c r="AF342" s="74"/>
    </row>
    <row r="343" spans="15:32" s="7" customFormat="1" x14ac:dyDescent="0.25">
      <c r="O343" s="9"/>
      <c r="P343" s="9"/>
      <c r="AB343" s="10"/>
      <c r="AD343" s="10"/>
      <c r="AF343" s="74"/>
    </row>
    <row r="344" spans="15:32" s="7" customFormat="1" x14ac:dyDescent="0.25">
      <c r="O344" s="9"/>
      <c r="P344" s="9"/>
      <c r="AB344" s="10"/>
      <c r="AD344" s="10"/>
      <c r="AF344" s="74"/>
    </row>
    <row r="345" spans="15:32" s="7" customFormat="1" x14ac:dyDescent="0.25">
      <c r="O345" s="9"/>
      <c r="P345" s="9"/>
      <c r="AB345" s="10"/>
      <c r="AD345" s="10"/>
      <c r="AF345" s="74"/>
    </row>
    <row r="346" spans="15:32" s="7" customFormat="1" x14ac:dyDescent="0.25">
      <c r="O346" s="9"/>
      <c r="P346" s="9"/>
      <c r="AB346" s="10"/>
      <c r="AD346" s="10"/>
      <c r="AF346" s="74"/>
    </row>
    <row r="347" spans="15:32" s="7" customFormat="1" x14ac:dyDescent="0.25">
      <c r="O347" s="9"/>
      <c r="P347" s="9"/>
      <c r="AB347" s="10"/>
      <c r="AD347" s="10"/>
      <c r="AF347" s="74"/>
    </row>
    <row r="348" spans="15:32" s="7" customFormat="1" x14ac:dyDescent="0.25">
      <c r="O348" s="9"/>
      <c r="P348" s="9"/>
      <c r="AB348" s="10"/>
      <c r="AD348" s="10"/>
      <c r="AF348" s="74"/>
    </row>
    <row r="349" spans="15:32" s="7" customFormat="1" x14ac:dyDescent="0.25">
      <c r="O349" s="9"/>
      <c r="P349" s="9"/>
      <c r="AB349" s="10"/>
      <c r="AD349" s="10"/>
      <c r="AF349" s="74"/>
    </row>
    <row r="350" spans="15:32" s="7" customFormat="1" x14ac:dyDescent="0.25">
      <c r="O350" s="9"/>
      <c r="P350" s="9"/>
      <c r="AB350" s="10"/>
      <c r="AD350" s="10"/>
      <c r="AF350" s="74"/>
    </row>
    <row r="351" spans="15:32" s="7" customFormat="1" x14ac:dyDescent="0.25">
      <c r="O351" s="9"/>
      <c r="P351" s="9"/>
      <c r="AB351" s="10"/>
      <c r="AD351" s="10"/>
      <c r="AF351" s="74"/>
    </row>
    <row r="352" spans="15:32" s="7" customFormat="1" x14ac:dyDescent="0.25">
      <c r="O352" s="9"/>
      <c r="P352" s="9"/>
      <c r="AB352" s="10"/>
      <c r="AD352" s="10"/>
      <c r="AF352" s="74"/>
    </row>
    <row r="353" spans="15:32" s="7" customFormat="1" x14ac:dyDescent="0.25">
      <c r="O353" s="9"/>
      <c r="P353" s="9"/>
      <c r="AB353" s="10"/>
      <c r="AD353" s="10"/>
      <c r="AF353" s="74"/>
    </row>
    <row r="354" spans="15:32" s="7" customFormat="1" x14ac:dyDescent="0.25">
      <c r="O354" s="9"/>
      <c r="P354" s="9"/>
      <c r="AB354" s="10"/>
      <c r="AD354" s="10"/>
      <c r="AF354" s="74"/>
    </row>
    <row r="355" spans="15:32" s="7" customFormat="1" x14ac:dyDescent="0.25">
      <c r="O355" s="9"/>
      <c r="P355" s="9"/>
      <c r="AB355" s="10"/>
      <c r="AD355" s="10"/>
      <c r="AF355" s="74"/>
    </row>
    <row r="356" spans="15:32" s="7" customFormat="1" x14ac:dyDescent="0.25">
      <c r="O356" s="9"/>
      <c r="P356" s="9"/>
      <c r="AB356" s="10"/>
      <c r="AD356" s="10"/>
      <c r="AF356" s="74"/>
    </row>
    <row r="357" spans="15:32" s="7" customFormat="1" x14ac:dyDescent="0.25">
      <c r="O357" s="9"/>
      <c r="P357" s="9"/>
      <c r="AB357" s="10"/>
      <c r="AD357" s="10"/>
      <c r="AF357" s="74"/>
    </row>
    <row r="358" spans="15:32" s="7" customFormat="1" x14ac:dyDescent="0.25">
      <c r="O358" s="9"/>
      <c r="P358" s="9"/>
      <c r="AB358" s="10"/>
      <c r="AD358" s="10"/>
      <c r="AF358" s="74"/>
    </row>
    <row r="359" spans="15:32" s="7" customFormat="1" x14ac:dyDescent="0.25">
      <c r="O359" s="9"/>
      <c r="P359" s="9"/>
      <c r="AB359" s="10"/>
      <c r="AD359" s="10"/>
      <c r="AF359" s="74"/>
    </row>
    <row r="360" spans="15:32" s="7" customFormat="1" x14ac:dyDescent="0.25">
      <c r="O360" s="9"/>
      <c r="P360" s="9"/>
      <c r="AB360" s="10"/>
      <c r="AD360" s="10"/>
      <c r="AF360" s="74"/>
    </row>
    <row r="361" spans="15:32" s="7" customFormat="1" x14ac:dyDescent="0.25">
      <c r="O361" s="9"/>
      <c r="P361" s="9"/>
      <c r="AB361" s="10"/>
      <c r="AD361" s="10"/>
      <c r="AF361" s="74"/>
    </row>
    <row r="362" spans="15:32" s="7" customFormat="1" x14ac:dyDescent="0.25">
      <c r="O362" s="9"/>
      <c r="P362" s="9"/>
      <c r="AB362" s="10"/>
      <c r="AD362" s="10"/>
      <c r="AF362" s="74"/>
    </row>
    <row r="363" spans="15:32" s="7" customFormat="1" x14ac:dyDescent="0.25">
      <c r="O363" s="9"/>
      <c r="P363" s="9"/>
      <c r="AB363" s="10"/>
      <c r="AD363" s="10"/>
      <c r="AF363" s="74"/>
    </row>
    <row r="364" spans="15:32" s="7" customFormat="1" x14ac:dyDescent="0.25">
      <c r="O364" s="9"/>
      <c r="P364" s="9"/>
      <c r="AB364" s="10"/>
      <c r="AD364" s="10"/>
      <c r="AF364" s="74"/>
    </row>
    <row r="365" spans="15:32" s="7" customFormat="1" x14ac:dyDescent="0.25">
      <c r="O365" s="9"/>
      <c r="P365" s="9"/>
      <c r="AB365" s="10"/>
      <c r="AD365" s="10"/>
      <c r="AF365" s="74"/>
    </row>
    <row r="366" spans="15:32" s="7" customFormat="1" x14ac:dyDescent="0.25">
      <c r="O366" s="9"/>
      <c r="P366" s="9"/>
      <c r="AB366" s="10"/>
      <c r="AD366" s="10"/>
      <c r="AF366" s="74"/>
    </row>
    <row r="367" spans="15:32" s="7" customFormat="1" x14ac:dyDescent="0.25">
      <c r="O367" s="9"/>
      <c r="P367" s="9"/>
      <c r="AB367" s="10"/>
      <c r="AD367" s="10"/>
      <c r="AF367" s="74"/>
    </row>
    <row r="368" spans="15:32" s="7" customFormat="1" x14ac:dyDescent="0.25">
      <c r="O368" s="9"/>
      <c r="P368" s="9"/>
      <c r="AB368" s="10"/>
      <c r="AD368" s="10"/>
      <c r="AF368" s="74"/>
    </row>
    <row r="369" spans="15:32" s="7" customFormat="1" x14ac:dyDescent="0.25">
      <c r="O369" s="9"/>
      <c r="P369" s="9"/>
      <c r="AB369" s="10"/>
      <c r="AD369" s="10"/>
      <c r="AF369" s="74"/>
    </row>
    <row r="370" spans="15:32" s="7" customFormat="1" x14ac:dyDescent="0.25">
      <c r="O370" s="9"/>
      <c r="P370" s="9"/>
      <c r="AB370" s="10"/>
      <c r="AD370" s="10"/>
      <c r="AF370" s="74"/>
    </row>
    <row r="371" spans="15:32" s="7" customFormat="1" x14ac:dyDescent="0.25">
      <c r="O371" s="9"/>
      <c r="P371" s="9"/>
      <c r="AB371" s="10"/>
      <c r="AD371" s="10"/>
      <c r="AF371" s="74"/>
    </row>
    <row r="372" spans="15:32" s="7" customFormat="1" x14ac:dyDescent="0.25">
      <c r="O372" s="9"/>
      <c r="P372" s="9"/>
      <c r="AB372" s="10"/>
      <c r="AD372" s="10"/>
      <c r="AF372" s="74"/>
    </row>
    <row r="373" spans="15:32" s="7" customFormat="1" x14ac:dyDescent="0.25">
      <c r="O373" s="9"/>
      <c r="P373" s="9"/>
      <c r="AB373" s="10"/>
      <c r="AD373" s="10"/>
      <c r="AF373" s="74"/>
    </row>
    <row r="374" spans="15:32" s="7" customFormat="1" x14ac:dyDescent="0.25">
      <c r="O374" s="9"/>
      <c r="P374" s="9"/>
      <c r="AB374" s="10"/>
      <c r="AD374" s="10"/>
      <c r="AF374" s="74"/>
    </row>
    <row r="375" spans="15:32" s="7" customFormat="1" x14ac:dyDescent="0.25">
      <c r="O375" s="9"/>
      <c r="P375" s="9"/>
      <c r="AB375" s="10"/>
      <c r="AD375" s="10"/>
      <c r="AF375" s="74"/>
    </row>
    <row r="376" spans="15:32" s="7" customFormat="1" x14ac:dyDescent="0.25">
      <c r="O376" s="9"/>
      <c r="P376" s="9"/>
      <c r="AB376" s="10"/>
      <c r="AD376" s="10"/>
      <c r="AF376" s="74"/>
    </row>
    <row r="377" spans="15:32" s="7" customFormat="1" x14ac:dyDescent="0.25">
      <c r="O377" s="9"/>
      <c r="P377" s="9"/>
      <c r="AB377" s="10"/>
      <c r="AD377" s="10"/>
      <c r="AF377" s="74"/>
    </row>
    <row r="378" spans="15:32" s="7" customFormat="1" x14ac:dyDescent="0.25">
      <c r="O378" s="9"/>
      <c r="P378" s="9"/>
      <c r="AB378" s="10"/>
      <c r="AD378" s="10"/>
      <c r="AF378" s="74"/>
    </row>
    <row r="379" spans="15:32" s="7" customFormat="1" x14ac:dyDescent="0.25">
      <c r="O379" s="9"/>
      <c r="P379" s="9"/>
      <c r="AB379" s="10"/>
      <c r="AD379" s="10"/>
      <c r="AF379" s="74"/>
    </row>
    <row r="380" spans="15:32" s="7" customFormat="1" x14ac:dyDescent="0.25">
      <c r="O380" s="9"/>
      <c r="P380" s="9"/>
      <c r="AB380" s="10"/>
      <c r="AD380" s="10"/>
      <c r="AF380" s="74"/>
    </row>
    <row r="381" spans="15:32" s="7" customFormat="1" x14ac:dyDescent="0.25">
      <c r="O381" s="9"/>
      <c r="P381" s="9"/>
      <c r="AB381" s="10"/>
      <c r="AD381" s="10"/>
      <c r="AF381" s="74"/>
    </row>
    <row r="382" spans="15:32" s="7" customFormat="1" x14ac:dyDescent="0.25">
      <c r="O382" s="9"/>
      <c r="P382" s="9"/>
      <c r="AB382" s="10"/>
      <c r="AD382" s="10"/>
      <c r="AF382" s="74"/>
    </row>
    <row r="383" spans="15:32" s="7" customFormat="1" x14ac:dyDescent="0.25">
      <c r="O383" s="9"/>
      <c r="P383" s="9"/>
      <c r="AB383" s="10"/>
      <c r="AD383" s="10"/>
      <c r="AF383" s="74"/>
    </row>
    <row r="384" spans="15:32" s="7" customFormat="1" x14ac:dyDescent="0.25">
      <c r="O384" s="9"/>
      <c r="P384" s="9"/>
      <c r="AB384" s="10"/>
      <c r="AD384" s="10"/>
      <c r="AF384" s="74"/>
    </row>
    <row r="385" spans="15:32" s="7" customFormat="1" x14ac:dyDescent="0.25">
      <c r="O385" s="9"/>
      <c r="P385" s="9"/>
      <c r="AB385" s="10"/>
      <c r="AD385" s="10"/>
      <c r="AF385" s="74"/>
    </row>
    <row r="386" spans="15:32" s="7" customFormat="1" x14ac:dyDescent="0.25">
      <c r="O386" s="9"/>
      <c r="P386" s="9"/>
      <c r="AB386" s="10"/>
      <c r="AD386" s="10"/>
      <c r="AF386" s="74"/>
    </row>
    <row r="387" spans="15:32" s="7" customFormat="1" x14ac:dyDescent="0.25">
      <c r="O387" s="9"/>
      <c r="P387" s="9"/>
      <c r="AB387" s="10"/>
      <c r="AD387" s="10"/>
      <c r="AF387" s="74"/>
    </row>
    <row r="388" spans="15:32" s="7" customFormat="1" x14ac:dyDescent="0.25">
      <c r="O388" s="9"/>
      <c r="P388" s="9"/>
      <c r="AB388" s="10"/>
      <c r="AD388" s="10"/>
      <c r="AF388" s="74"/>
    </row>
    <row r="389" spans="15:32" s="7" customFormat="1" x14ac:dyDescent="0.25">
      <c r="O389" s="9"/>
      <c r="P389" s="9"/>
      <c r="AB389" s="10"/>
      <c r="AD389" s="10"/>
      <c r="AF389" s="74"/>
    </row>
    <row r="390" spans="15:32" s="7" customFormat="1" x14ac:dyDescent="0.25">
      <c r="O390" s="9"/>
      <c r="P390" s="9"/>
      <c r="AB390" s="10"/>
      <c r="AD390" s="10"/>
      <c r="AF390" s="74"/>
    </row>
    <row r="391" spans="15:32" s="7" customFormat="1" x14ac:dyDescent="0.25">
      <c r="O391" s="9"/>
      <c r="P391" s="9"/>
      <c r="AB391" s="10"/>
      <c r="AD391" s="10"/>
      <c r="AF391" s="74"/>
    </row>
    <row r="392" spans="15:32" s="7" customFormat="1" x14ac:dyDescent="0.25">
      <c r="O392" s="9"/>
      <c r="P392" s="9"/>
      <c r="AB392" s="10"/>
      <c r="AD392" s="10"/>
      <c r="AF392" s="74"/>
    </row>
    <row r="393" spans="15:32" s="7" customFormat="1" x14ac:dyDescent="0.25">
      <c r="O393" s="9"/>
      <c r="P393" s="9"/>
      <c r="AB393" s="10"/>
      <c r="AD393" s="10"/>
      <c r="AF393" s="74"/>
    </row>
    <row r="394" spans="15:32" s="7" customFormat="1" x14ac:dyDescent="0.25">
      <c r="O394" s="9"/>
      <c r="P394" s="9"/>
      <c r="AB394" s="10"/>
      <c r="AD394" s="10"/>
      <c r="AF394" s="74"/>
    </row>
    <row r="395" spans="15:32" s="7" customFormat="1" x14ac:dyDescent="0.25">
      <c r="O395" s="9"/>
      <c r="P395" s="9"/>
      <c r="AB395" s="10"/>
      <c r="AD395" s="10"/>
      <c r="AF395" s="74"/>
    </row>
    <row r="396" spans="15:32" s="7" customFormat="1" x14ac:dyDescent="0.25">
      <c r="O396" s="9"/>
      <c r="P396" s="9"/>
      <c r="AB396" s="10"/>
      <c r="AD396" s="10"/>
      <c r="AF396" s="74"/>
    </row>
    <row r="397" spans="15:32" s="7" customFormat="1" x14ac:dyDescent="0.25">
      <c r="O397" s="9"/>
      <c r="P397" s="9"/>
      <c r="AB397" s="10"/>
      <c r="AD397" s="10"/>
      <c r="AF397" s="74"/>
    </row>
    <row r="398" spans="15:32" s="7" customFormat="1" x14ac:dyDescent="0.25">
      <c r="O398" s="9"/>
      <c r="P398" s="9"/>
      <c r="AB398" s="10"/>
      <c r="AD398" s="10"/>
      <c r="AF398" s="74"/>
    </row>
    <row r="399" spans="15:32" s="7" customFormat="1" x14ac:dyDescent="0.25">
      <c r="O399" s="9"/>
      <c r="P399" s="9"/>
      <c r="AB399" s="10"/>
      <c r="AD399" s="10"/>
      <c r="AF399" s="74"/>
    </row>
    <row r="400" spans="15:32" s="7" customFormat="1" x14ac:dyDescent="0.25">
      <c r="O400" s="9"/>
      <c r="P400" s="9"/>
      <c r="AB400" s="10"/>
      <c r="AD400" s="10"/>
      <c r="AF400" s="74"/>
    </row>
    <row r="401" spans="15:32" s="7" customFormat="1" x14ac:dyDescent="0.25">
      <c r="O401" s="9"/>
      <c r="P401" s="9"/>
      <c r="AB401" s="10"/>
      <c r="AD401" s="10"/>
      <c r="AF401" s="74"/>
    </row>
    <row r="402" spans="15:32" s="7" customFormat="1" x14ac:dyDescent="0.25">
      <c r="O402" s="9"/>
      <c r="P402" s="9"/>
      <c r="AB402" s="10"/>
      <c r="AD402" s="10"/>
      <c r="AF402" s="74"/>
    </row>
    <row r="403" spans="15:32" s="7" customFormat="1" x14ac:dyDescent="0.25">
      <c r="O403" s="9"/>
      <c r="P403" s="9"/>
      <c r="AB403" s="10"/>
      <c r="AD403" s="10"/>
      <c r="AF403" s="74"/>
    </row>
    <row r="404" spans="15:32" s="7" customFormat="1" x14ac:dyDescent="0.25">
      <c r="O404" s="9"/>
      <c r="P404" s="9"/>
      <c r="AB404" s="10"/>
      <c r="AD404" s="10"/>
      <c r="AF404" s="74"/>
    </row>
    <row r="405" spans="15:32" s="7" customFormat="1" x14ac:dyDescent="0.25">
      <c r="O405" s="9"/>
      <c r="P405" s="9"/>
      <c r="AB405" s="10"/>
      <c r="AD405" s="10"/>
      <c r="AF405" s="74"/>
    </row>
    <row r="406" spans="15:32" s="7" customFormat="1" x14ac:dyDescent="0.25">
      <c r="O406" s="9"/>
      <c r="P406" s="9"/>
      <c r="AB406" s="10"/>
      <c r="AD406" s="10"/>
      <c r="AF406" s="74"/>
    </row>
    <row r="407" spans="15:32" s="7" customFormat="1" x14ac:dyDescent="0.25">
      <c r="O407" s="9"/>
      <c r="P407" s="9"/>
      <c r="AB407" s="10"/>
      <c r="AD407" s="10"/>
      <c r="AF407" s="74"/>
    </row>
    <row r="408" spans="15:32" s="7" customFormat="1" x14ac:dyDescent="0.25">
      <c r="O408" s="9"/>
      <c r="P408" s="9"/>
      <c r="AB408" s="10"/>
      <c r="AD408" s="10"/>
      <c r="AF408" s="74"/>
    </row>
    <row r="409" spans="15:32" s="7" customFormat="1" x14ac:dyDescent="0.25">
      <c r="O409" s="9"/>
      <c r="P409" s="9"/>
      <c r="AB409" s="10"/>
      <c r="AD409" s="10"/>
      <c r="AF409" s="74"/>
    </row>
    <row r="410" spans="15:32" s="7" customFormat="1" x14ac:dyDescent="0.25">
      <c r="O410" s="9"/>
      <c r="P410" s="9"/>
      <c r="AB410" s="10"/>
      <c r="AD410" s="10"/>
      <c r="AF410" s="74"/>
    </row>
    <row r="411" spans="15:32" s="7" customFormat="1" x14ac:dyDescent="0.25">
      <c r="O411" s="9"/>
      <c r="P411" s="9"/>
      <c r="AB411" s="10"/>
      <c r="AD411" s="10"/>
      <c r="AF411" s="74"/>
    </row>
    <row r="412" spans="15:32" s="7" customFormat="1" x14ac:dyDescent="0.25">
      <c r="O412" s="9"/>
      <c r="P412" s="9"/>
      <c r="AB412" s="10"/>
      <c r="AD412" s="10"/>
      <c r="AF412" s="74"/>
    </row>
    <row r="413" spans="15:32" s="7" customFormat="1" x14ac:dyDescent="0.25">
      <c r="O413" s="9"/>
      <c r="P413" s="9"/>
      <c r="AB413" s="10"/>
      <c r="AD413" s="10"/>
      <c r="AF413" s="74"/>
    </row>
    <row r="414" spans="15:32" s="7" customFormat="1" x14ac:dyDescent="0.25">
      <c r="O414" s="9"/>
      <c r="P414" s="9"/>
      <c r="AB414" s="10"/>
      <c r="AD414" s="10"/>
      <c r="AF414" s="74"/>
    </row>
    <row r="415" spans="15:32" s="7" customFormat="1" x14ac:dyDescent="0.25">
      <c r="O415" s="9"/>
      <c r="P415" s="9"/>
      <c r="AB415" s="10"/>
      <c r="AD415" s="10"/>
      <c r="AF415" s="74"/>
    </row>
    <row r="416" spans="15:32" s="7" customFormat="1" x14ac:dyDescent="0.25">
      <c r="O416" s="9"/>
      <c r="P416" s="9"/>
      <c r="AB416" s="10"/>
      <c r="AD416" s="10"/>
      <c r="AF416" s="74"/>
    </row>
    <row r="417" spans="15:32" s="7" customFormat="1" x14ac:dyDescent="0.25">
      <c r="O417" s="9"/>
      <c r="P417" s="9"/>
      <c r="AB417" s="10"/>
      <c r="AD417" s="10"/>
      <c r="AF417" s="74"/>
    </row>
    <row r="418" spans="15:32" s="7" customFormat="1" x14ac:dyDescent="0.25">
      <c r="O418" s="9"/>
      <c r="P418" s="9"/>
      <c r="AB418" s="10"/>
      <c r="AD418" s="10"/>
      <c r="AF418" s="74"/>
    </row>
    <row r="419" spans="15:32" s="7" customFormat="1" x14ac:dyDescent="0.25">
      <c r="O419" s="9"/>
      <c r="P419" s="9"/>
      <c r="AB419" s="10"/>
      <c r="AD419" s="10"/>
      <c r="AF419" s="74"/>
    </row>
    <row r="420" spans="15:32" s="7" customFormat="1" x14ac:dyDescent="0.25">
      <c r="O420" s="9"/>
      <c r="P420" s="9"/>
      <c r="AB420" s="10"/>
      <c r="AD420" s="10"/>
      <c r="AF420" s="74"/>
    </row>
    <row r="421" spans="15:32" s="7" customFormat="1" x14ac:dyDescent="0.25">
      <c r="O421" s="9"/>
      <c r="P421" s="9"/>
      <c r="AB421" s="10"/>
      <c r="AD421" s="10"/>
      <c r="AF421" s="74"/>
    </row>
    <row r="422" spans="15:32" s="7" customFormat="1" x14ac:dyDescent="0.25">
      <c r="O422" s="9"/>
      <c r="P422" s="9"/>
      <c r="AB422" s="10"/>
      <c r="AD422" s="10"/>
      <c r="AF422" s="74"/>
    </row>
    <row r="423" spans="15:32" s="7" customFormat="1" x14ac:dyDescent="0.25">
      <c r="O423" s="9"/>
      <c r="P423" s="9"/>
      <c r="AB423" s="10"/>
      <c r="AD423" s="10"/>
      <c r="AF423" s="74"/>
    </row>
    <row r="424" spans="15:32" s="7" customFormat="1" x14ac:dyDescent="0.25">
      <c r="O424" s="9"/>
      <c r="P424" s="9"/>
      <c r="AB424" s="10"/>
      <c r="AD424" s="10"/>
      <c r="AF424" s="74"/>
    </row>
    <row r="425" spans="15:32" s="7" customFormat="1" x14ac:dyDescent="0.25">
      <c r="O425" s="9"/>
      <c r="P425" s="9"/>
      <c r="AB425" s="10"/>
      <c r="AD425" s="10"/>
      <c r="AF425" s="74"/>
    </row>
    <row r="426" spans="15:32" s="7" customFormat="1" x14ac:dyDescent="0.25">
      <c r="O426" s="9"/>
      <c r="P426" s="9"/>
      <c r="AB426" s="10"/>
      <c r="AD426" s="10"/>
      <c r="AF426" s="74"/>
    </row>
    <row r="427" spans="15:32" s="7" customFormat="1" x14ac:dyDescent="0.25">
      <c r="O427" s="9"/>
      <c r="P427" s="9"/>
      <c r="AB427" s="10"/>
      <c r="AD427" s="10"/>
      <c r="AF427" s="74"/>
    </row>
    <row r="428" spans="15:32" s="7" customFormat="1" x14ac:dyDescent="0.25">
      <c r="O428" s="9"/>
      <c r="P428" s="9"/>
      <c r="AB428" s="10"/>
      <c r="AD428" s="10"/>
      <c r="AF428" s="74"/>
    </row>
    <row r="429" spans="15:32" s="7" customFormat="1" x14ac:dyDescent="0.25">
      <c r="O429" s="9"/>
      <c r="P429" s="9"/>
      <c r="AB429" s="10"/>
      <c r="AD429" s="10"/>
      <c r="AF429" s="74"/>
    </row>
    <row r="430" spans="15:32" s="7" customFormat="1" x14ac:dyDescent="0.25">
      <c r="O430" s="9"/>
      <c r="P430" s="9"/>
      <c r="AB430" s="10"/>
      <c r="AD430" s="10"/>
      <c r="AF430" s="74"/>
    </row>
    <row r="431" spans="15:32" s="7" customFormat="1" x14ac:dyDescent="0.25">
      <c r="O431" s="9"/>
      <c r="P431" s="9"/>
      <c r="AB431" s="10"/>
      <c r="AD431" s="10"/>
      <c r="AF431" s="74"/>
    </row>
    <row r="432" spans="15:32" s="7" customFormat="1" x14ac:dyDescent="0.25">
      <c r="O432" s="9"/>
      <c r="P432" s="9"/>
      <c r="AB432" s="10"/>
      <c r="AD432" s="10"/>
      <c r="AF432" s="74"/>
    </row>
    <row r="433" spans="15:32" s="7" customFormat="1" x14ac:dyDescent="0.25">
      <c r="O433" s="9"/>
      <c r="P433" s="9"/>
      <c r="AB433" s="10"/>
      <c r="AD433" s="10"/>
      <c r="AF433" s="74"/>
    </row>
    <row r="434" spans="15:32" s="7" customFormat="1" x14ac:dyDescent="0.25">
      <c r="O434" s="9"/>
      <c r="P434" s="9"/>
      <c r="AB434" s="10"/>
      <c r="AD434" s="10"/>
      <c r="AF434" s="74"/>
    </row>
    <row r="435" spans="15:32" s="7" customFormat="1" x14ac:dyDescent="0.25">
      <c r="O435" s="9"/>
      <c r="P435" s="9"/>
      <c r="AB435" s="10"/>
      <c r="AD435" s="10"/>
      <c r="AF435" s="74"/>
    </row>
    <row r="436" spans="15:32" s="7" customFormat="1" x14ac:dyDescent="0.25">
      <c r="O436" s="9"/>
      <c r="P436" s="9"/>
      <c r="AB436" s="10"/>
      <c r="AD436" s="10"/>
      <c r="AF436" s="74"/>
    </row>
    <row r="437" spans="15:32" s="7" customFormat="1" x14ac:dyDescent="0.25">
      <c r="O437" s="9"/>
      <c r="P437" s="9"/>
      <c r="AB437" s="10"/>
      <c r="AD437" s="10"/>
      <c r="AF437" s="74"/>
    </row>
    <row r="438" spans="15:32" s="7" customFormat="1" x14ac:dyDescent="0.25">
      <c r="O438" s="9"/>
      <c r="P438" s="9"/>
      <c r="AB438" s="10"/>
      <c r="AD438" s="10"/>
      <c r="AF438" s="74"/>
    </row>
    <row r="439" spans="15:32" s="7" customFormat="1" x14ac:dyDescent="0.25">
      <c r="O439" s="9"/>
      <c r="P439" s="9"/>
      <c r="AB439" s="10"/>
      <c r="AD439" s="10"/>
      <c r="AF439" s="74"/>
    </row>
    <row r="440" spans="15:32" s="7" customFormat="1" x14ac:dyDescent="0.25">
      <c r="O440" s="9"/>
      <c r="P440" s="9"/>
      <c r="AB440" s="10"/>
      <c r="AD440" s="10"/>
      <c r="AF440" s="74"/>
    </row>
    <row r="441" spans="15:32" s="7" customFormat="1" x14ac:dyDescent="0.25">
      <c r="O441" s="9"/>
      <c r="P441" s="9"/>
      <c r="AB441" s="10"/>
      <c r="AD441" s="10"/>
      <c r="AF441" s="74"/>
    </row>
    <row r="442" spans="15:32" s="7" customFormat="1" x14ac:dyDescent="0.25">
      <c r="O442" s="9"/>
      <c r="P442" s="9"/>
      <c r="AB442" s="10"/>
      <c r="AD442" s="10"/>
      <c r="AF442" s="74"/>
    </row>
    <row r="443" spans="15:32" s="7" customFormat="1" x14ac:dyDescent="0.25">
      <c r="O443" s="9"/>
      <c r="P443" s="9"/>
      <c r="AB443" s="10"/>
      <c r="AD443" s="10"/>
      <c r="AF443" s="74"/>
    </row>
    <row r="444" spans="15:32" s="7" customFormat="1" x14ac:dyDescent="0.25">
      <c r="O444" s="9"/>
      <c r="P444" s="9"/>
      <c r="AB444" s="10"/>
      <c r="AD444" s="10"/>
      <c r="AF444" s="74"/>
    </row>
    <row r="445" spans="15:32" s="7" customFormat="1" x14ac:dyDescent="0.25">
      <c r="O445" s="9"/>
      <c r="P445" s="9"/>
      <c r="AB445" s="10"/>
      <c r="AD445" s="10"/>
      <c r="AF445" s="74"/>
    </row>
    <row r="446" spans="15:32" s="7" customFormat="1" x14ac:dyDescent="0.25">
      <c r="O446" s="9"/>
      <c r="P446" s="9"/>
      <c r="AB446" s="10"/>
      <c r="AD446" s="10"/>
      <c r="AF446" s="74"/>
    </row>
    <row r="447" spans="15:32" s="7" customFormat="1" x14ac:dyDescent="0.25">
      <c r="O447" s="9"/>
      <c r="P447" s="9"/>
      <c r="AB447" s="10"/>
      <c r="AD447" s="10"/>
      <c r="AF447" s="74"/>
    </row>
    <row r="448" spans="15:32" s="7" customFormat="1" x14ac:dyDescent="0.25">
      <c r="O448" s="9"/>
      <c r="P448" s="9"/>
      <c r="AB448" s="10"/>
      <c r="AD448" s="10"/>
      <c r="AF448" s="74"/>
    </row>
    <row r="449" spans="15:32" s="7" customFormat="1" x14ac:dyDescent="0.25">
      <c r="O449" s="9"/>
      <c r="P449" s="9"/>
      <c r="AB449" s="10"/>
      <c r="AD449" s="10"/>
      <c r="AF449" s="74"/>
    </row>
    <row r="450" spans="15:32" s="7" customFormat="1" x14ac:dyDescent="0.25">
      <c r="O450" s="9"/>
      <c r="P450" s="9"/>
      <c r="AB450" s="10"/>
      <c r="AD450" s="10"/>
      <c r="AF450" s="74"/>
    </row>
    <row r="451" spans="15:32" s="7" customFormat="1" x14ac:dyDescent="0.25">
      <c r="O451" s="9"/>
      <c r="P451" s="9"/>
      <c r="AB451" s="10"/>
      <c r="AD451" s="10"/>
      <c r="AF451" s="74"/>
    </row>
    <row r="452" spans="15:32" s="7" customFormat="1" x14ac:dyDescent="0.25">
      <c r="O452" s="9"/>
      <c r="P452" s="9"/>
      <c r="AB452" s="10"/>
      <c r="AD452" s="10"/>
      <c r="AF452" s="74"/>
    </row>
    <row r="453" spans="15:32" s="7" customFormat="1" x14ac:dyDescent="0.25">
      <c r="O453" s="9"/>
      <c r="P453" s="9"/>
      <c r="AB453" s="10"/>
      <c r="AD453" s="10"/>
      <c r="AF453" s="74"/>
    </row>
    <row r="454" spans="15:32" s="7" customFormat="1" x14ac:dyDescent="0.25">
      <c r="O454" s="9"/>
      <c r="P454" s="9"/>
      <c r="AB454" s="10"/>
      <c r="AD454" s="10"/>
      <c r="AF454" s="74"/>
    </row>
    <row r="455" spans="15:32" s="7" customFormat="1" x14ac:dyDescent="0.25">
      <c r="O455" s="9"/>
      <c r="P455" s="9"/>
      <c r="AB455" s="10"/>
      <c r="AD455" s="10"/>
      <c r="AF455" s="74"/>
    </row>
    <row r="456" spans="15:32" s="7" customFormat="1" x14ac:dyDescent="0.25">
      <c r="O456" s="9"/>
      <c r="P456" s="9"/>
      <c r="AB456" s="10"/>
      <c r="AD456" s="10"/>
      <c r="AF456" s="74"/>
    </row>
    <row r="457" spans="15:32" s="7" customFormat="1" x14ac:dyDescent="0.25">
      <c r="O457" s="9"/>
      <c r="P457" s="9"/>
      <c r="AB457" s="10"/>
      <c r="AD457" s="10"/>
      <c r="AF457" s="74"/>
    </row>
    <row r="458" spans="15:32" s="7" customFormat="1" x14ac:dyDescent="0.25">
      <c r="O458" s="9"/>
      <c r="P458" s="9"/>
      <c r="AB458" s="10"/>
      <c r="AD458" s="10"/>
      <c r="AF458" s="74"/>
    </row>
    <row r="459" spans="15:32" s="7" customFormat="1" x14ac:dyDescent="0.25">
      <c r="O459" s="9"/>
      <c r="P459" s="9"/>
      <c r="AB459" s="10"/>
      <c r="AD459" s="10"/>
      <c r="AF459" s="74"/>
    </row>
    <row r="460" spans="15:32" s="7" customFormat="1" x14ac:dyDescent="0.25">
      <c r="O460" s="9"/>
      <c r="P460" s="9"/>
      <c r="AB460" s="10"/>
      <c r="AD460" s="10"/>
      <c r="AF460" s="74"/>
    </row>
    <row r="461" spans="15:32" s="7" customFormat="1" x14ac:dyDescent="0.25">
      <c r="O461" s="9"/>
      <c r="P461" s="9"/>
      <c r="AB461" s="10"/>
      <c r="AD461" s="10"/>
      <c r="AF461" s="74"/>
    </row>
    <row r="462" spans="15:32" s="7" customFormat="1" x14ac:dyDescent="0.25">
      <c r="O462" s="9"/>
      <c r="P462" s="9"/>
      <c r="AB462" s="10"/>
      <c r="AD462" s="10"/>
      <c r="AF462" s="74"/>
    </row>
    <row r="463" spans="15:32" s="7" customFormat="1" x14ac:dyDescent="0.25">
      <c r="O463" s="9"/>
      <c r="P463" s="9"/>
      <c r="AB463" s="10"/>
      <c r="AD463" s="10"/>
      <c r="AF463" s="74"/>
    </row>
    <row r="464" spans="15:32" s="7" customFormat="1" x14ac:dyDescent="0.25">
      <c r="O464" s="9"/>
      <c r="P464" s="9"/>
      <c r="AB464" s="10"/>
      <c r="AD464" s="10"/>
      <c r="AF464" s="74"/>
    </row>
    <row r="465" spans="15:32" s="7" customFormat="1" x14ac:dyDescent="0.25">
      <c r="O465" s="9"/>
      <c r="P465" s="9"/>
      <c r="AB465" s="10"/>
      <c r="AD465" s="10"/>
      <c r="AF465" s="74"/>
    </row>
    <row r="466" spans="15:32" s="7" customFormat="1" x14ac:dyDescent="0.25">
      <c r="O466" s="9"/>
      <c r="P466" s="9"/>
      <c r="AB466" s="10"/>
      <c r="AD466" s="10"/>
      <c r="AF466" s="74"/>
    </row>
    <row r="467" spans="15:32" s="7" customFormat="1" x14ac:dyDescent="0.25">
      <c r="O467" s="9"/>
      <c r="P467" s="9"/>
      <c r="AB467" s="10"/>
      <c r="AD467" s="10"/>
      <c r="AF467" s="74"/>
    </row>
    <row r="468" spans="15:32" s="7" customFormat="1" x14ac:dyDescent="0.25">
      <c r="O468" s="9"/>
      <c r="P468" s="9"/>
      <c r="AB468" s="10"/>
      <c r="AD468" s="10"/>
      <c r="AF468" s="74"/>
    </row>
    <row r="469" spans="15:32" s="7" customFormat="1" x14ac:dyDescent="0.25">
      <c r="O469" s="9"/>
      <c r="P469" s="9"/>
      <c r="AB469" s="10"/>
      <c r="AD469" s="10"/>
      <c r="AF469" s="74"/>
    </row>
    <row r="470" spans="15:32" s="7" customFormat="1" x14ac:dyDescent="0.25">
      <c r="O470" s="9"/>
      <c r="P470" s="9"/>
      <c r="AB470" s="10"/>
      <c r="AD470" s="10"/>
      <c r="AF470" s="74"/>
    </row>
    <row r="471" spans="15:32" s="7" customFormat="1" x14ac:dyDescent="0.25">
      <c r="O471" s="9"/>
      <c r="P471" s="9"/>
      <c r="AB471" s="10"/>
      <c r="AD471" s="10"/>
      <c r="AF471" s="74"/>
    </row>
    <row r="472" spans="15:32" s="7" customFormat="1" x14ac:dyDescent="0.25">
      <c r="O472" s="9"/>
      <c r="P472" s="9"/>
      <c r="AB472" s="10"/>
      <c r="AD472" s="10"/>
      <c r="AF472" s="74"/>
    </row>
    <row r="473" spans="15:32" s="7" customFormat="1" x14ac:dyDescent="0.25">
      <c r="O473" s="9"/>
      <c r="P473" s="9"/>
      <c r="AB473" s="10"/>
      <c r="AD473" s="10"/>
      <c r="AF473" s="74"/>
    </row>
    <row r="474" spans="15:32" s="7" customFormat="1" x14ac:dyDescent="0.25">
      <c r="O474" s="9"/>
      <c r="P474" s="9"/>
      <c r="AB474" s="10"/>
      <c r="AD474" s="10"/>
      <c r="AF474" s="74"/>
    </row>
    <row r="475" spans="15:32" s="7" customFormat="1" x14ac:dyDescent="0.25">
      <c r="O475" s="9"/>
      <c r="P475" s="9"/>
      <c r="AB475" s="10"/>
      <c r="AD475" s="10"/>
      <c r="AF475" s="74"/>
    </row>
    <row r="476" spans="15:32" s="7" customFormat="1" x14ac:dyDescent="0.25">
      <c r="O476" s="9"/>
      <c r="P476" s="9"/>
      <c r="AB476" s="10"/>
      <c r="AD476" s="10"/>
      <c r="AF476" s="74"/>
    </row>
    <row r="477" spans="15:32" s="7" customFormat="1" x14ac:dyDescent="0.25">
      <c r="O477" s="9"/>
      <c r="P477" s="9"/>
      <c r="AB477" s="10"/>
      <c r="AD477" s="10"/>
      <c r="AF477" s="74"/>
    </row>
    <row r="478" spans="15:32" s="7" customFormat="1" x14ac:dyDescent="0.25">
      <c r="O478" s="9"/>
      <c r="P478" s="9"/>
      <c r="AB478" s="10"/>
      <c r="AD478" s="10"/>
      <c r="AF478" s="74"/>
    </row>
    <row r="479" spans="15:32" s="7" customFormat="1" x14ac:dyDescent="0.25">
      <c r="O479" s="9"/>
      <c r="P479" s="9"/>
      <c r="AB479" s="10"/>
      <c r="AD479" s="10"/>
      <c r="AF479" s="74"/>
    </row>
    <row r="480" spans="15:32" s="7" customFormat="1" x14ac:dyDescent="0.25">
      <c r="O480" s="9"/>
      <c r="P480" s="9"/>
      <c r="AB480" s="10"/>
      <c r="AD480" s="10"/>
      <c r="AF480" s="74"/>
    </row>
    <row r="481" spans="6:32" s="7" customFormat="1" x14ac:dyDescent="0.25">
      <c r="O481" s="9"/>
      <c r="P481" s="9"/>
      <c r="AB481" s="10"/>
      <c r="AD481" s="10"/>
      <c r="AF481" s="74"/>
    </row>
    <row r="482" spans="6:32" s="7" customFormat="1" x14ac:dyDescent="0.25">
      <c r="O482" s="9"/>
      <c r="P482" s="9"/>
      <c r="AB482" s="10"/>
      <c r="AD482" s="10"/>
      <c r="AF482" s="74"/>
    </row>
    <row r="483" spans="6:32" s="7" customFormat="1" x14ac:dyDescent="0.25">
      <c r="O483" s="9"/>
      <c r="P483" s="9"/>
      <c r="AB483" s="10"/>
      <c r="AD483" s="10"/>
      <c r="AF483" s="74"/>
    </row>
    <row r="484" spans="6:32" s="7" customFormat="1" x14ac:dyDescent="0.25">
      <c r="O484" s="9"/>
      <c r="P484" s="9"/>
      <c r="AB484" s="10"/>
      <c r="AD484" s="10"/>
      <c r="AF484" s="74"/>
    </row>
    <row r="485" spans="6:32" s="7" customFormat="1" x14ac:dyDescent="0.25">
      <c r="O485" s="9"/>
      <c r="P485" s="9"/>
      <c r="AB485" s="10"/>
      <c r="AD485" s="10"/>
      <c r="AF485" s="74"/>
    </row>
    <row r="486" spans="6:32" s="7" customFormat="1" x14ac:dyDescent="0.25">
      <c r="O486" s="9"/>
      <c r="P486" s="9"/>
      <c r="AB486" s="10"/>
      <c r="AD486" s="10"/>
      <c r="AF486" s="74"/>
    </row>
    <row r="487" spans="6:32" s="7" customFormat="1" x14ac:dyDescent="0.25">
      <c r="O487" s="9"/>
      <c r="P487" s="9"/>
      <c r="AB487" s="10"/>
      <c r="AD487" s="10"/>
      <c r="AF487" s="74"/>
    </row>
    <row r="488" spans="6:32" s="7" customFormat="1" x14ac:dyDescent="0.25">
      <c r="O488" s="9"/>
      <c r="P488" s="9"/>
      <c r="AB488" s="10"/>
      <c r="AD488" s="10"/>
      <c r="AF488" s="74"/>
    </row>
    <row r="489" spans="6:32" s="7" customFormat="1" x14ac:dyDescent="0.25">
      <c r="O489" s="9"/>
      <c r="P489" s="9"/>
      <c r="AB489" s="10"/>
      <c r="AD489" s="10"/>
      <c r="AF489" s="74"/>
    </row>
    <row r="490" spans="6:32" s="7" customFormat="1" x14ac:dyDescent="0.25">
      <c r="O490" s="9"/>
      <c r="P490" s="9"/>
      <c r="AB490" s="10"/>
      <c r="AD490" s="10"/>
      <c r="AF490" s="74"/>
    </row>
    <row r="491" spans="6:32" s="7" customFormat="1" x14ac:dyDescent="0.25">
      <c r="O491" s="9"/>
      <c r="P491" s="9"/>
      <c r="AB491" s="10"/>
      <c r="AD491" s="10"/>
      <c r="AF491" s="74"/>
    </row>
    <row r="492" spans="6:32" s="7" customFormat="1" x14ac:dyDescent="0.25">
      <c r="O492" s="9"/>
      <c r="P492" s="9"/>
      <c r="AB492" s="10"/>
      <c r="AD492" s="10"/>
      <c r="AF492" s="74"/>
    </row>
    <row r="493" spans="6:32" s="7" customFormat="1" x14ac:dyDescent="0.25">
      <c r="O493" s="9"/>
      <c r="P493" s="9"/>
      <c r="AB493" s="10"/>
      <c r="AD493" s="10"/>
      <c r="AF493" s="74"/>
    </row>
    <row r="494" spans="6:32" s="7" customFormat="1" x14ac:dyDescent="0.25">
      <c r="O494" s="9"/>
      <c r="P494" s="9"/>
      <c r="AB494" s="10"/>
      <c r="AD494" s="10"/>
      <c r="AF494" s="74"/>
    </row>
    <row r="495" spans="6:32" s="7" customFormat="1" x14ac:dyDescent="0.25">
      <c r="O495" s="9"/>
      <c r="P495" s="9"/>
      <c r="AB495" s="10"/>
      <c r="AD495" s="10"/>
      <c r="AF495" s="74"/>
    </row>
    <row r="496" spans="6:32" x14ac:dyDescent="0.25">
      <c r="F496" s="12"/>
      <c r="G496" s="12"/>
    </row>
    <row r="497" spans="6:7" x14ac:dyDescent="0.25">
      <c r="F497" s="12"/>
      <c r="G497" s="12"/>
    </row>
    <row r="498" spans="6:7" x14ac:dyDescent="0.25">
      <c r="F498" s="12"/>
      <c r="G498" s="12"/>
    </row>
    <row r="499" spans="6:7" x14ac:dyDescent="0.25">
      <c r="F499" s="12"/>
      <c r="G499" s="12"/>
    </row>
    <row r="500" spans="6:7" x14ac:dyDescent="0.25">
      <c r="F500" s="12"/>
      <c r="G500" s="12"/>
    </row>
    <row r="501" spans="6:7" x14ac:dyDescent="0.25">
      <c r="F501" s="12"/>
      <c r="G501" s="12"/>
    </row>
    <row r="502" spans="6:7" x14ac:dyDescent="0.25">
      <c r="F502" s="12"/>
      <c r="G502" s="12"/>
    </row>
    <row r="503" spans="6:7" x14ac:dyDescent="0.25">
      <c r="F503" s="12"/>
      <c r="G503" s="12"/>
    </row>
    <row r="504" spans="6:7" x14ac:dyDescent="0.25">
      <c r="F504" s="12"/>
      <c r="G504" s="12"/>
    </row>
    <row r="505" spans="6:7" x14ac:dyDescent="0.25">
      <c r="F505" s="12"/>
      <c r="G505" s="12"/>
    </row>
    <row r="506" spans="6:7" x14ac:dyDescent="0.25">
      <c r="F506" s="12"/>
      <c r="G506" s="12"/>
    </row>
    <row r="507" spans="6:7" x14ac:dyDescent="0.25">
      <c r="F507" s="12"/>
      <c r="G507" s="12"/>
    </row>
    <row r="508" spans="6:7" x14ac:dyDescent="0.25">
      <c r="F508" s="12"/>
      <c r="G508" s="12"/>
    </row>
    <row r="509" spans="6:7" x14ac:dyDescent="0.25">
      <c r="F509" s="12"/>
      <c r="G509" s="12"/>
    </row>
    <row r="510" spans="6:7" x14ac:dyDescent="0.25">
      <c r="F510" s="12"/>
      <c r="G510" s="12"/>
    </row>
    <row r="511" spans="6:7" x14ac:dyDescent="0.25">
      <c r="F511" s="12"/>
      <c r="G511" s="12"/>
    </row>
    <row r="512" spans="6:7" x14ac:dyDescent="0.25">
      <c r="F512" s="12"/>
      <c r="G512" s="12"/>
    </row>
    <row r="513" spans="6:7" x14ac:dyDescent="0.25">
      <c r="F513" s="12"/>
      <c r="G513" s="12"/>
    </row>
    <row r="514" spans="6:7" x14ac:dyDescent="0.25">
      <c r="F514" s="12"/>
      <c r="G514" s="12"/>
    </row>
    <row r="515" spans="6:7" x14ac:dyDescent="0.25">
      <c r="F515" s="12"/>
      <c r="G515" s="12"/>
    </row>
    <row r="516" spans="6:7" x14ac:dyDescent="0.25">
      <c r="F516" s="12"/>
      <c r="G516" s="12"/>
    </row>
    <row r="517" spans="6:7" x14ac:dyDescent="0.25">
      <c r="F517" s="12"/>
      <c r="G517" s="12"/>
    </row>
    <row r="518" spans="6:7" x14ac:dyDescent="0.25">
      <c r="F518" s="12"/>
      <c r="G518" s="12"/>
    </row>
    <row r="519" spans="6:7" x14ac:dyDescent="0.25">
      <c r="F519" s="12"/>
      <c r="G519" s="12"/>
    </row>
    <row r="520" spans="6:7" x14ac:dyDescent="0.25">
      <c r="F520" s="12"/>
      <c r="G520" s="12"/>
    </row>
    <row r="521" spans="6:7" x14ac:dyDescent="0.25">
      <c r="F521" s="12"/>
      <c r="G521" s="12"/>
    </row>
    <row r="522" spans="6:7" x14ac:dyDescent="0.25">
      <c r="F522" s="12"/>
      <c r="G522" s="12"/>
    </row>
    <row r="523" spans="6:7" x14ac:dyDescent="0.25">
      <c r="F523" s="12"/>
      <c r="G523" s="12"/>
    </row>
    <row r="524" spans="6:7" x14ac:dyDescent="0.25">
      <c r="F524" s="12"/>
      <c r="G524" s="12"/>
    </row>
    <row r="525" spans="6:7" x14ac:dyDescent="0.25">
      <c r="F525" s="12"/>
      <c r="G525" s="12"/>
    </row>
    <row r="526" spans="6:7" x14ac:dyDescent="0.25">
      <c r="F526" s="12"/>
      <c r="G526" s="12"/>
    </row>
    <row r="527" spans="6:7" x14ac:dyDescent="0.25">
      <c r="F527" s="12"/>
      <c r="G527" s="12"/>
    </row>
    <row r="528" spans="6:7" x14ac:dyDescent="0.25">
      <c r="F528" s="12"/>
      <c r="G528" s="12"/>
    </row>
    <row r="529" spans="6:7" x14ac:dyDescent="0.25">
      <c r="F529" s="12"/>
      <c r="G529" s="12"/>
    </row>
    <row r="530" spans="6:7" x14ac:dyDescent="0.25">
      <c r="F530" s="12"/>
      <c r="G530" s="12"/>
    </row>
    <row r="531" spans="6:7" x14ac:dyDescent="0.25">
      <c r="F531" s="12"/>
      <c r="G531" s="12"/>
    </row>
    <row r="532" spans="6:7" x14ac:dyDescent="0.25">
      <c r="F532" s="12"/>
      <c r="G532" s="12"/>
    </row>
    <row r="533" spans="6:7" x14ac:dyDescent="0.25">
      <c r="F533" s="12"/>
      <c r="G533" s="12"/>
    </row>
    <row r="534" spans="6:7" x14ac:dyDescent="0.25">
      <c r="F534" s="12"/>
      <c r="G534" s="12"/>
    </row>
    <row r="535" spans="6:7" x14ac:dyDescent="0.25">
      <c r="F535" s="12"/>
      <c r="G535" s="12"/>
    </row>
    <row r="536" spans="6:7" x14ac:dyDescent="0.25">
      <c r="F536" s="12"/>
      <c r="G536" s="12"/>
    </row>
    <row r="537" spans="6:7" x14ac:dyDescent="0.25">
      <c r="F537" s="12"/>
      <c r="G537" s="12"/>
    </row>
    <row r="538" spans="6:7" x14ac:dyDescent="0.25">
      <c r="F538" s="12"/>
      <c r="G538" s="12"/>
    </row>
    <row r="539" spans="6:7" x14ac:dyDescent="0.25">
      <c r="F539" s="12"/>
      <c r="G539" s="12"/>
    </row>
    <row r="540" spans="6:7" x14ac:dyDescent="0.25">
      <c r="F540" s="12"/>
      <c r="G540" s="12"/>
    </row>
    <row r="541" spans="6:7" x14ac:dyDescent="0.25">
      <c r="F541" s="12"/>
      <c r="G541" s="12"/>
    </row>
    <row r="542" spans="6:7" x14ac:dyDescent="0.25">
      <c r="F542" s="12"/>
      <c r="G542" s="12"/>
    </row>
    <row r="543" spans="6:7" x14ac:dyDescent="0.25">
      <c r="F543" s="12"/>
      <c r="G543" s="12"/>
    </row>
    <row r="544" spans="6:7" x14ac:dyDescent="0.25">
      <c r="F544" s="12"/>
      <c r="G544" s="12"/>
    </row>
    <row r="545" spans="6:7" x14ac:dyDescent="0.25">
      <c r="F545" s="12"/>
      <c r="G545" s="12"/>
    </row>
    <row r="546" spans="6:7" x14ac:dyDescent="0.25">
      <c r="F546" s="12"/>
      <c r="G546" s="12"/>
    </row>
    <row r="547" spans="6:7" x14ac:dyDescent="0.25">
      <c r="F547" s="12"/>
      <c r="G547" s="12"/>
    </row>
    <row r="548" spans="6:7" x14ac:dyDescent="0.25">
      <c r="F548" s="12"/>
      <c r="G548" s="12"/>
    </row>
    <row r="549" spans="6:7" x14ac:dyDescent="0.25">
      <c r="F549" s="12"/>
      <c r="G549" s="12"/>
    </row>
    <row r="550" spans="6:7" x14ac:dyDescent="0.25">
      <c r="F550" s="12"/>
      <c r="G550" s="12"/>
    </row>
    <row r="551" spans="6:7" x14ac:dyDescent="0.25">
      <c r="F551" s="12"/>
      <c r="G551" s="12"/>
    </row>
    <row r="552" spans="6:7" x14ac:dyDescent="0.25">
      <c r="F552" s="12"/>
      <c r="G552" s="12"/>
    </row>
    <row r="553" spans="6:7" x14ac:dyDescent="0.25">
      <c r="F553" s="12"/>
      <c r="G553" s="12"/>
    </row>
    <row r="554" spans="6:7" x14ac:dyDescent="0.25">
      <c r="F554" s="12"/>
      <c r="G554" s="12"/>
    </row>
    <row r="555" spans="6:7" x14ac:dyDescent="0.25">
      <c r="F555" s="12"/>
      <c r="G555" s="12"/>
    </row>
    <row r="556" spans="6:7" x14ac:dyDescent="0.25">
      <c r="F556" s="12"/>
      <c r="G556" s="12"/>
    </row>
    <row r="557" spans="6:7" x14ac:dyDescent="0.25">
      <c r="F557" s="12"/>
      <c r="G557" s="12"/>
    </row>
    <row r="558" spans="6:7" x14ac:dyDescent="0.25">
      <c r="F558" s="12"/>
      <c r="G558" s="12"/>
    </row>
    <row r="559" spans="6:7" x14ac:dyDescent="0.25">
      <c r="F559" s="12"/>
      <c r="G559" s="12"/>
    </row>
    <row r="560" spans="6:7" x14ac:dyDescent="0.25">
      <c r="F560" s="12"/>
      <c r="G560" s="12"/>
    </row>
    <row r="561" spans="6:7" x14ac:dyDescent="0.25">
      <c r="F561" s="12"/>
      <c r="G561" s="12"/>
    </row>
    <row r="562" spans="6:7" x14ac:dyDescent="0.25">
      <c r="F562" s="12"/>
      <c r="G562" s="12"/>
    </row>
    <row r="563" spans="6:7" x14ac:dyDescent="0.25">
      <c r="F563" s="12"/>
      <c r="G563" s="12"/>
    </row>
    <row r="564" spans="6:7" x14ac:dyDescent="0.25">
      <c r="F564" s="12"/>
      <c r="G564" s="12"/>
    </row>
    <row r="565" spans="6:7" x14ac:dyDescent="0.25">
      <c r="F565" s="12"/>
      <c r="G565" s="12"/>
    </row>
    <row r="566" spans="6:7" x14ac:dyDescent="0.25">
      <c r="F566" s="12"/>
      <c r="G566" s="12"/>
    </row>
    <row r="567" spans="6:7" x14ac:dyDescent="0.25">
      <c r="F567" s="12"/>
      <c r="G567" s="12"/>
    </row>
    <row r="568" spans="6:7" x14ac:dyDescent="0.25">
      <c r="F568" s="12"/>
      <c r="G568" s="12"/>
    </row>
    <row r="569" spans="6:7" x14ac:dyDescent="0.25">
      <c r="F569" s="12"/>
      <c r="G569" s="12"/>
    </row>
    <row r="570" spans="6:7" x14ac:dyDescent="0.25">
      <c r="F570" s="12"/>
      <c r="G570" s="12"/>
    </row>
    <row r="571" spans="6:7" x14ac:dyDescent="0.25">
      <c r="F571" s="12"/>
      <c r="G571" s="12"/>
    </row>
    <row r="572" spans="6:7" x14ac:dyDescent="0.25">
      <c r="F572" s="12"/>
      <c r="G572" s="12"/>
    </row>
    <row r="573" spans="6:7" x14ac:dyDescent="0.25">
      <c r="F573" s="12"/>
      <c r="G573" s="12"/>
    </row>
    <row r="574" spans="6:7" x14ac:dyDescent="0.25">
      <c r="F574" s="12"/>
      <c r="G574" s="12"/>
    </row>
    <row r="575" spans="6:7" x14ac:dyDescent="0.25">
      <c r="F575" s="12"/>
      <c r="G575" s="12"/>
    </row>
    <row r="576" spans="6:7" x14ac:dyDescent="0.25">
      <c r="F576" s="12"/>
      <c r="G576" s="12"/>
    </row>
    <row r="577" spans="6:7" x14ac:dyDescent="0.25">
      <c r="F577" s="12"/>
      <c r="G577" s="12"/>
    </row>
    <row r="578" spans="6:7" x14ac:dyDescent="0.25">
      <c r="F578" s="12"/>
      <c r="G578" s="12"/>
    </row>
    <row r="579" spans="6:7" x14ac:dyDescent="0.25">
      <c r="F579" s="12"/>
      <c r="G579" s="12"/>
    </row>
    <row r="580" spans="6:7" x14ac:dyDescent="0.25">
      <c r="F580" s="12"/>
      <c r="G580" s="12"/>
    </row>
    <row r="581" spans="6:7" x14ac:dyDescent="0.25">
      <c r="F581" s="12"/>
      <c r="G581" s="12"/>
    </row>
    <row r="582" spans="6:7" x14ac:dyDescent="0.25">
      <c r="F582" s="12"/>
      <c r="G582" s="12"/>
    </row>
    <row r="583" spans="6:7" x14ac:dyDescent="0.25">
      <c r="F583" s="12"/>
      <c r="G583" s="12"/>
    </row>
    <row r="584" spans="6:7" x14ac:dyDescent="0.25">
      <c r="F584" s="12"/>
      <c r="G584" s="12"/>
    </row>
    <row r="585" spans="6:7" x14ac:dyDescent="0.25">
      <c r="F585" s="12"/>
      <c r="G585" s="12"/>
    </row>
    <row r="586" spans="6:7" x14ac:dyDescent="0.25">
      <c r="F586" s="12"/>
      <c r="G586" s="12"/>
    </row>
    <row r="587" spans="6:7" x14ac:dyDescent="0.25">
      <c r="F587" s="12"/>
      <c r="G587" s="12"/>
    </row>
    <row r="588" spans="6:7" x14ac:dyDescent="0.25">
      <c r="F588" s="12"/>
      <c r="G588" s="12"/>
    </row>
    <row r="589" spans="6:7" x14ac:dyDescent="0.25">
      <c r="F589" s="12"/>
      <c r="G589" s="12"/>
    </row>
    <row r="590" spans="6:7" x14ac:dyDescent="0.25">
      <c r="F590" s="12"/>
      <c r="G590" s="12"/>
    </row>
    <row r="591" spans="6:7" x14ac:dyDescent="0.25">
      <c r="F591" s="12"/>
      <c r="G591" s="12"/>
    </row>
    <row r="592" spans="6:7" x14ac:dyDescent="0.25">
      <c r="F592" s="12"/>
      <c r="G592" s="12"/>
    </row>
    <row r="593" spans="6:7" x14ac:dyDescent="0.25">
      <c r="F593" s="12"/>
      <c r="G593" s="12"/>
    </row>
    <row r="594" spans="6:7" x14ac:dyDescent="0.25">
      <c r="F594" s="12"/>
      <c r="G594" s="12"/>
    </row>
    <row r="595" spans="6:7" x14ac:dyDescent="0.25">
      <c r="F595" s="12"/>
      <c r="G595" s="12"/>
    </row>
    <row r="596" spans="6:7" x14ac:dyDescent="0.25">
      <c r="F596" s="12"/>
      <c r="G596" s="12"/>
    </row>
    <row r="597" spans="6:7" x14ac:dyDescent="0.25">
      <c r="F597" s="12"/>
      <c r="G597" s="12"/>
    </row>
    <row r="598" spans="6:7" x14ac:dyDescent="0.25">
      <c r="F598" s="12"/>
      <c r="G598" s="12"/>
    </row>
    <row r="599" spans="6:7" x14ac:dyDescent="0.25">
      <c r="F599" s="12"/>
      <c r="G599" s="12"/>
    </row>
    <row r="600" spans="6:7" x14ac:dyDescent="0.25">
      <c r="F600" s="12"/>
      <c r="G600" s="12"/>
    </row>
    <row r="601" spans="6:7" x14ac:dyDescent="0.25">
      <c r="F601" s="12"/>
      <c r="G601" s="12"/>
    </row>
    <row r="602" spans="6:7" x14ac:dyDescent="0.25">
      <c r="F602" s="12"/>
      <c r="G602" s="12"/>
    </row>
    <row r="603" spans="6:7" x14ac:dyDescent="0.25">
      <c r="F603" s="12"/>
      <c r="G603" s="12"/>
    </row>
    <row r="604" spans="6:7" x14ac:dyDescent="0.25">
      <c r="F604" s="12"/>
      <c r="G604" s="12"/>
    </row>
    <row r="605" spans="6:7" x14ac:dyDescent="0.25">
      <c r="F605" s="12"/>
      <c r="G605" s="12"/>
    </row>
    <row r="606" spans="6:7" x14ac:dyDescent="0.25">
      <c r="F606" s="12"/>
      <c r="G606" s="12"/>
    </row>
    <row r="607" spans="6:7" x14ac:dyDescent="0.25">
      <c r="F607" s="12"/>
      <c r="G607" s="12"/>
    </row>
    <row r="608" spans="6:7" x14ac:dyDescent="0.25">
      <c r="F608" s="12"/>
      <c r="G608" s="12"/>
    </row>
    <row r="609" spans="6:7" x14ac:dyDescent="0.25">
      <c r="F609" s="12"/>
      <c r="G609" s="12"/>
    </row>
    <row r="610" spans="6:7" x14ac:dyDescent="0.25">
      <c r="F610" s="12"/>
      <c r="G610" s="12"/>
    </row>
    <row r="611" spans="6:7" x14ac:dyDescent="0.25">
      <c r="F611" s="12"/>
      <c r="G611" s="12"/>
    </row>
    <row r="612" spans="6:7" x14ac:dyDescent="0.25">
      <c r="F612" s="12"/>
      <c r="G612" s="12"/>
    </row>
    <row r="613" spans="6:7" x14ac:dyDescent="0.25">
      <c r="F613" s="12"/>
      <c r="G613" s="12"/>
    </row>
    <row r="614" spans="6:7" x14ac:dyDescent="0.25">
      <c r="F614" s="12"/>
      <c r="G614" s="12"/>
    </row>
    <row r="615" spans="6:7" x14ac:dyDescent="0.25">
      <c r="F615" s="12"/>
      <c r="G615" s="12"/>
    </row>
    <row r="616" spans="6:7" x14ac:dyDescent="0.25">
      <c r="F616" s="12"/>
      <c r="G616" s="12"/>
    </row>
    <row r="617" spans="6:7" x14ac:dyDescent="0.25">
      <c r="F617" s="12"/>
      <c r="G617" s="12"/>
    </row>
    <row r="618" spans="6:7" x14ac:dyDescent="0.25">
      <c r="F618" s="12"/>
      <c r="G618" s="12"/>
    </row>
    <row r="619" spans="6:7" x14ac:dyDescent="0.25">
      <c r="F619" s="12"/>
      <c r="G619" s="12"/>
    </row>
    <row r="620" spans="6:7" x14ac:dyDescent="0.25">
      <c r="F620" s="12"/>
      <c r="G620" s="12"/>
    </row>
    <row r="621" spans="6:7" x14ac:dyDescent="0.25">
      <c r="F621" s="12"/>
      <c r="G621" s="12"/>
    </row>
    <row r="622" spans="6:7" x14ac:dyDescent="0.25">
      <c r="F622" s="12"/>
      <c r="G622" s="12"/>
    </row>
    <row r="623" spans="6:7" x14ac:dyDescent="0.25">
      <c r="F623" s="12"/>
      <c r="G623" s="12"/>
    </row>
    <row r="624" spans="6:7" x14ac:dyDescent="0.25">
      <c r="F624" s="12"/>
      <c r="G624" s="12"/>
    </row>
    <row r="625" spans="6:7" x14ac:dyDescent="0.25">
      <c r="F625" s="12"/>
      <c r="G625" s="12"/>
    </row>
    <row r="626" spans="6:7" x14ac:dyDescent="0.25">
      <c r="F626" s="12"/>
      <c r="G626" s="12"/>
    </row>
    <row r="627" spans="6:7" x14ac:dyDescent="0.25">
      <c r="F627" s="12"/>
      <c r="G627" s="12"/>
    </row>
    <row r="628" spans="6:7" x14ac:dyDescent="0.25">
      <c r="F628" s="12"/>
      <c r="G628" s="12"/>
    </row>
    <row r="629" spans="6:7" x14ac:dyDescent="0.25">
      <c r="F629" s="12"/>
      <c r="G629" s="12"/>
    </row>
    <row r="630" spans="6:7" x14ac:dyDescent="0.25">
      <c r="F630" s="12"/>
      <c r="G630" s="12"/>
    </row>
    <row r="631" spans="6:7" x14ac:dyDescent="0.25">
      <c r="F631" s="12"/>
      <c r="G631" s="12"/>
    </row>
    <row r="632" spans="6:7" x14ac:dyDescent="0.25">
      <c r="F632" s="12"/>
      <c r="G632" s="12"/>
    </row>
    <row r="633" spans="6:7" x14ac:dyDescent="0.25">
      <c r="F633" s="12"/>
      <c r="G633" s="12"/>
    </row>
    <row r="634" spans="6:7" x14ac:dyDescent="0.25">
      <c r="F634" s="12"/>
      <c r="G634" s="12"/>
    </row>
    <row r="635" spans="6:7" x14ac:dyDescent="0.25">
      <c r="F635" s="12"/>
      <c r="G635" s="12"/>
    </row>
    <row r="636" spans="6:7" x14ac:dyDescent="0.25">
      <c r="F636" s="12"/>
      <c r="G636" s="12"/>
    </row>
    <row r="637" spans="6:7" x14ac:dyDescent="0.25">
      <c r="F637" s="12"/>
      <c r="G637" s="12"/>
    </row>
    <row r="638" spans="6:7" x14ac:dyDescent="0.25">
      <c r="F638" s="12"/>
      <c r="G638" s="12"/>
    </row>
    <row r="639" spans="6:7" x14ac:dyDescent="0.25">
      <c r="F639" s="12"/>
      <c r="G639" s="12"/>
    </row>
    <row r="640" spans="6:7" x14ac:dyDescent="0.25">
      <c r="F640" s="12"/>
      <c r="G640" s="12"/>
    </row>
    <row r="641" spans="6:7" x14ac:dyDescent="0.25">
      <c r="F641" s="12"/>
      <c r="G641" s="12"/>
    </row>
    <row r="642" spans="6:7" x14ac:dyDescent="0.25">
      <c r="F642" s="12"/>
      <c r="G642" s="12"/>
    </row>
    <row r="643" spans="6:7" x14ac:dyDescent="0.25">
      <c r="F643" s="12"/>
      <c r="G643" s="12"/>
    </row>
    <row r="644" spans="6:7" x14ac:dyDescent="0.25">
      <c r="F644" s="12"/>
      <c r="G644" s="12"/>
    </row>
    <row r="645" spans="6:7" x14ac:dyDescent="0.25">
      <c r="F645" s="12"/>
      <c r="G645" s="12"/>
    </row>
    <row r="646" spans="6:7" x14ac:dyDescent="0.25">
      <c r="F646" s="12"/>
      <c r="G646" s="12"/>
    </row>
    <row r="647" spans="6:7" x14ac:dyDescent="0.25">
      <c r="F647" s="12"/>
      <c r="G647" s="12"/>
    </row>
    <row r="648" spans="6:7" x14ac:dyDescent="0.25">
      <c r="F648" s="12"/>
      <c r="G648" s="12"/>
    </row>
    <row r="649" spans="6:7" x14ac:dyDescent="0.25">
      <c r="F649" s="12"/>
      <c r="G649" s="12"/>
    </row>
    <row r="650" spans="6:7" x14ac:dyDescent="0.25">
      <c r="F650" s="12"/>
      <c r="G650" s="12"/>
    </row>
    <row r="651" spans="6:7" x14ac:dyDescent="0.25">
      <c r="F651" s="12"/>
      <c r="G651" s="12"/>
    </row>
    <row r="652" spans="6:7" x14ac:dyDescent="0.25">
      <c r="F652" s="12"/>
      <c r="G652" s="12"/>
    </row>
    <row r="653" spans="6:7" x14ac:dyDescent="0.25">
      <c r="F653" s="12"/>
      <c r="G653" s="12"/>
    </row>
    <row r="654" spans="6:7" x14ac:dyDescent="0.25">
      <c r="F654" s="12"/>
      <c r="G654" s="12"/>
    </row>
    <row r="655" spans="6:7" x14ac:dyDescent="0.25">
      <c r="F655" s="12"/>
      <c r="G655" s="12"/>
    </row>
    <row r="656" spans="6:7" x14ac:dyDescent="0.25">
      <c r="F656" s="12"/>
      <c r="G656" s="12"/>
    </row>
    <row r="657" spans="6:7" x14ac:dyDescent="0.25">
      <c r="F657" s="12"/>
      <c r="G657" s="12"/>
    </row>
    <row r="658" spans="6:7" x14ac:dyDescent="0.25">
      <c r="F658" s="12"/>
      <c r="G658" s="12"/>
    </row>
    <row r="659" spans="6:7" x14ac:dyDescent="0.25">
      <c r="F659" s="12"/>
      <c r="G659" s="12"/>
    </row>
    <row r="660" spans="6:7" x14ac:dyDescent="0.25">
      <c r="F660" s="12"/>
      <c r="G660" s="12"/>
    </row>
    <row r="661" spans="6:7" x14ac:dyDescent="0.25">
      <c r="F661" s="12"/>
      <c r="G661" s="12"/>
    </row>
    <row r="662" spans="6:7" x14ac:dyDescent="0.25">
      <c r="F662" s="12"/>
      <c r="G662" s="12"/>
    </row>
    <row r="663" spans="6:7" x14ac:dyDescent="0.25">
      <c r="F663" s="12"/>
      <c r="G663" s="12"/>
    </row>
    <row r="664" spans="6:7" x14ac:dyDescent="0.25">
      <c r="F664" s="12"/>
      <c r="G664" s="12"/>
    </row>
    <row r="665" spans="6:7" x14ac:dyDescent="0.25">
      <c r="F665" s="12"/>
      <c r="G665" s="12"/>
    </row>
    <row r="666" spans="6:7" x14ac:dyDescent="0.25">
      <c r="F666" s="12"/>
      <c r="G666" s="12"/>
    </row>
    <row r="667" spans="6:7" x14ac:dyDescent="0.25">
      <c r="F667" s="12"/>
      <c r="G667" s="12"/>
    </row>
    <row r="668" spans="6:7" x14ac:dyDescent="0.25">
      <c r="F668" s="12"/>
      <c r="G668" s="12"/>
    </row>
    <row r="669" spans="6:7" x14ac:dyDescent="0.25">
      <c r="F669" s="12"/>
      <c r="G669" s="12"/>
    </row>
    <row r="670" spans="6:7" x14ac:dyDescent="0.25">
      <c r="F670" s="12"/>
      <c r="G670" s="12"/>
    </row>
    <row r="671" spans="6:7" x14ac:dyDescent="0.25">
      <c r="F671" s="12"/>
      <c r="G671" s="12"/>
    </row>
    <row r="672" spans="6:7" x14ac:dyDescent="0.25">
      <c r="F672" s="12"/>
      <c r="G672" s="12"/>
    </row>
    <row r="673" spans="6:7" x14ac:dyDescent="0.25">
      <c r="F673" s="12"/>
      <c r="G673" s="12"/>
    </row>
    <row r="674" spans="6:7" x14ac:dyDescent="0.25">
      <c r="F674" s="12"/>
      <c r="G674" s="12"/>
    </row>
    <row r="675" spans="6:7" x14ac:dyDescent="0.25">
      <c r="F675" s="12"/>
      <c r="G675" s="12"/>
    </row>
    <row r="676" spans="6:7" x14ac:dyDescent="0.25">
      <c r="F676" s="12"/>
      <c r="G676" s="12"/>
    </row>
    <row r="677" spans="6:7" x14ac:dyDescent="0.25">
      <c r="F677" s="12"/>
      <c r="G677" s="12"/>
    </row>
    <row r="678" spans="6:7" x14ac:dyDescent="0.25">
      <c r="F678" s="12"/>
      <c r="G678" s="12"/>
    </row>
    <row r="679" spans="6:7" x14ac:dyDescent="0.25">
      <c r="F679" s="12"/>
      <c r="G679" s="12"/>
    </row>
    <row r="680" spans="6:7" x14ac:dyDescent="0.25">
      <c r="F680" s="12"/>
      <c r="G680" s="12"/>
    </row>
    <row r="681" spans="6:7" x14ac:dyDescent="0.25">
      <c r="F681" s="12"/>
      <c r="G681" s="12"/>
    </row>
    <row r="682" spans="6:7" x14ac:dyDescent="0.25">
      <c r="F682" s="12"/>
      <c r="G682" s="12"/>
    </row>
    <row r="683" spans="6:7" x14ac:dyDescent="0.25">
      <c r="F683" s="12"/>
      <c r="G683" s="12"/>
    </row>
    <row r="684" spans="6:7" x14ac:dyDescent="0.25">
      <c r="F684" s="12"/>
      <c r="G684" s="12"/>
    </row>
    <row r="685" spans="6:7" x14ac:dyDescent="0.25">
      <c r="F685" s="12"/>
      <c r="G685" s="12"/>
    </row>
    <row r="686" spans="6:7" x14ac:dyDescent="0.25">
      <c r="F686" s="12"/>
      <c r="G686" s="12"/>
    </row>
    <row r="687" spans="6:7" x14ac:dyDescent="0.25">
      <c r="F687" s="12"/>
      <c r="G687" s="12"/>
    </row>
    <row r="688" spans="6:7" x14ac:dyDescent="0.25">
      <c r="F688" s="12"/>
      <c r="G688" s="12"/>
    </row>
    <row r="689" spans="6:7" x14ac:dyDescent="0.25">
      <c r="F689" s="12"/>
      <c r="G689" s="12"/>
    </row>
    <row r="690" spans="6:7" x14ac:dyDescent="0.25">
      <c r="F690" s="12"/>
      <c r="G690" s="12"/>
    </row>
    <row r="691" spans="6:7" x14ac:dyDescent="0.25">
      <c r="F691" s="12"/>
      <c r="G691" s="12"/>
    </row>
    <row r="692" spans="6:7" x14ac:dyDescent="0.25">
      <c r="F692" s="12"/>
      <c r="G692" s="12"/>
    </row>
    <row r="693" spans="6:7" x14ac:dyDescent="0.25">
      <c r="F693" s="12"/>
      <c r="G693" s="12"/>
    </row>
    <row r="694" spans="6:7" x14ac:dyDescent="0.25">
      <c r="F694" s="12"/>
      <c r="G694" s="12"/>
    </row>
    <row r="695" spans="6:7" x14ac:dyDescent="0.25">
      <c r="F695" s="12"/>
      <c r="G695" s="12"/>
    </row>
    <row r="696" spans="6:7" x14ac:dyDescent="0.25">
      <c r="F696" s="12"/>
      <c r="G696" s="12"/>
    </row>
    <row r="697" spans="6:7" x14ac:dyDescent="0.25">
      <c r="F697" s="12"/>
      <c r="G697" s="12"/>
    </row>
    <row r="698" spans="6:7" x14ac:dyDescent="0.25">
      <c r="F698" s="12"/>
      <c r="G698" s="12"/>
    </row>
    <row r="699" spans="6:7" x14ac:dyDescent="0.25">
      <c r="F699" s="12"/>
      <c r="G699" s="12"/>
    </row>
    <row r="700" spans="6:7" x14ac:dyDescent="0.25">
      <c r="F700" s="12"/>
      <c r="G700" s="12"/>
    </row>
    <row r="701" spans="6:7" x14ac:dyDescent="0.25">
      <c r="F701" s="12"/>
      <c r="G701" s="12"/>
    </row>
    <row r="702" spans="6:7" x14ac:dyDescent="0.25">
      <c r="F702" s="12"/>
      <c r="G702" s="12"/>
    </row>
    <row r="703" spans="6:7" x14ac:dyDescent="0.25">
      <c r="F703" s="12"/>
      <c r="G703" s="12"/>
    </row>
    <row r="704" spans="6:7" x14ac:dyDescent="0.25">
      <c r="F704" s="12"/>
      <c r="G704" s="12"/>
    </row>
    <row r="705" spans="6:7" x14ac:dyDescent="0.25">
      <c r="F705" s="12"/>
      <c r="G705" s="12"/>
    </row>
    <row r="706" spans="6:7" x14ac:dyDescent="0.25">
      <c r="F706" s="12"/>
      <c r="G706" s="12"/>
    </row>
    <row r="707" spans="6:7" x14ac:dyDescent="0.25">
      <c r="F707" s="12"/>
      <c r="G707" s="12"/>
    </row>
    <row r="708" spans="6:7" x14ac:dyDescent="0.25">
      <c r="F708" s="12"/>
      <c r="G708" s="12"/>
    </row>
    <row r="709" spans="6:7" x14ac:dyDescent="0.25">
      <c r="F709" s="12"/>
      <c r="G709" s="12"/>
    </row>
    <row r="710" spans="6:7" x14ac:dyDescent="0.25">
      <c r="F710" s="12"/>
      <c r="G710" s="12"/>
    </row>
    <row r="711" spans="6:7" x14ac:dyDescent="0.25">
      <c r="F711" s="12"/>
      <c r="G711" s="12"/>
    </row>
    <row r="712" spans="6:7" x14ac:dyDescent="0.25">
      <c r="F712" s="12"/>
      <c r="G712" s="12"/>
    </row>
    <row r="713" spans="6:7" x14ac:dyDescent="0.25">
      <c r="F713" s="12"/>
      <c r="G713" s="12"/>
    </row>
    <row r="714" spans="6:7" x14ac:dyDescent="0.25">
      <c r="F714" s="12"/>
      <c r="G714" s="12"/>
    </row>
    <row r="715" spans="6:7" x14ac:dyDescent="0.25">
      <c r="F715" s="12"/>
      <c r="G715" s="12"/>
    </row>
    <row r="716" spans="6:7" x14ac:dyDescent="0.25">
      <c r="F716" s="12"/>
      <c r="G716" s="12"/>
    </row>
    <row r="717" spans="6:7" x14ac:dyDescent="0.25">
      <c r="F717" s="12"/>
      <c r="G717" s="12"/>
    </row>
    <row r="718" spans="6:7" x14ac:dyDescent="0.25">
      <c r="F718" s="12"/>
      <c r="G718" s="12"/>
    </row>
    <row r="719" spans="6:7" x14ac:dyDescent="0.25">
      <c r="F719" s="12"/>
      <c r="G719" s="12"/>
    </row>
    <row r="720" spans="6:7" x14ac:dyDescent="0.25">
      <c r="F720" s="12"/>
      <c r="G720" s="12"/>
    </row>
    <row r="721" spans="6:7" x14ac:dyDescent="0.25">
      <c r="F721" s="12"/>
      <c r="G721" s="12"/>
    </row>
    <row r="722" spans="6:7" x14ac:dyDescent="0.25">
      <c r="F722" s="12"/>
      <c r="G722" s="12"/>
    </row>
    <row r="723" spans="6:7" x14ac:dyDescent="0.25">
      <c r="F723" s="12"/>
      <c r="G723" s="12"/>
    </row>
    <row r="724" spans="6:7" x14ac:dyDescent="0.25">
      <c r="F724" s="12"/>
      <c r="G724" s="12"/>
    </row>
    <row r="725" spans="6:7" x14ac:dyDescent="0.25">
      <c r="F725" s="12"/>
      <c r="G725" s="12"/>
    </row>
    <row r="726" spans="6:7" x14ac:dyDescent="0.25">
      <c r="F726" s="12"/>
      <c r="G726" s="12"/>
    </row>
    <row r="727" spans="6:7" x14ac:dyDescent="0.25">
      <c r="F727" s="12"/>
      <c r="G727" s="12"/>
    </row>
    <row r="728" spans="6:7" x14ac:dyDescent="0.25">
      <c r="F728" s="12"/>
      <c r="G728" s="12"/>
    </row>
    <row r="729" spans="6:7" x14ac:dyDescent="0.25">
      <c r="F729" s="12"/>
      <c r="G729" s="12"/>
    </row>
    <row r="730" spans="6:7" x14ac:dyDescent="0.25">
      <c r="F730" s="12"/>
      <c r="G730" s="12"/>
    </row>
    <row r="731" spans="6:7" x14ac:dyDescent="0.25">
      <c r="F731" s="12"/>
      <c r="G731" s="12"/>
    </row>
    <row r="732" spans="6:7" x14ac:dyDescent="0.25">
      <c r="F732" s="12"/>
      <c r="G732" s="12"/>
    </row>
    <row r="733" spans="6:7" x14ac:dyDescent="0.25">
      <c r="F733" s="12"/>
      <c r="G733" s="12"/>
    </row>
    <row r="734" spans="6:7" x14ac:dyDescent="0.25">
      <c r="F734" s="12"/>
      <c r="G734" s="12"/>
    </row>
    <row r="735" spans="6:7" x14ac:dyDescent="0.25">
      <c r="F735" s="12"/>
      <c r="G735" s="12"/>
    </row>
    <row r="736" spans="6:7" x14ac:dyDescent="0.25">
      <c r="F736" s="12"/>
      <c r="G736" s="12"/>
    </row>
    <row r="737" spans="6:7" x14ac:dyDescent="0.25">
      <c r="F737" s="12"/>
      <c r="G737" s="12"/>
    </row>
    <row r="738" spans="6:7" x14ac:dyDescent="0.25">
      <c r="F738" s="12"/>
      <c r="G738" s="12"/>
    </row>
    <row r="739" spans="6:7" x14ac:dyDescent="0.25">
      <c r="F739" s="12"/>
      <c r="G739" s="12"/>
    </row>
    <row r="740" spans="6:7" x14ac:dyDescent="0.25">
      <c r="F740" s="12"/>
      <c r="G740" s="12"/>
    </row>
    <row r="741" spans="6:7" x14ac:dyDescent="0.25">
      <c r="F741" s="12"/>
      <c r="G741" s="12"/>
    </row>
    <row r="742" spans="6:7" x14ac:dyDescent="0.25">
      <c r="F742" s="12"/>
      <c r="G742" s="12"/>
    </row>
    <row r="743" spans="6:7" x14ac:dyDescent="0.25">
      <c r="F743" s="12"/>
      <c r="G743" s="12"/>
    </row>
    <row r="744" spans="6:7" x14ac:dyDescent="0.25">
      <c r="F744" s="12"/>
      <c r="G744" s="12"/>
    </row>
    <row r="745" spans="6:7" x14ac:dyDescent="0.25">
      <c r="F745" s="12"/>
      <c r="G745" s="12"/>
    </row>
    <row r="746" spans="6:7" x14ac:dyDescent="0.25">
      <c r="F746" s="12"/>
      <c r="G746" s="12"/>
    </row>
    <row r="747" spans="6:7" x14ac:dyDescent="0.25">
      <c r="F747" s="12"/>
      <c r="G747" s="12"/>
    </row>
    <row r="748" spans="6:7" x14ac:dyDescent="0.25">
      <c r="F748" s="12"/>
      <c r="G748" s="12"/>
    </row>
    <row r="749" spans="6:7" x14ac:dyDescent="0.25">
      <c r="F749" s="12"/>
      <c r="G749" s="12"/>
    </row>
    <row r="750" spans="6:7" x14ac:dyDescent="0.25">
      <c r="F750" s="12"/>
      <c r="G750" s="12"/>
    </row>
    <row r="751" spans="6:7" x14ac:dyDescent="0.25">
      <c r="F751" s="12"/>
      <c r="G751" s="12"/>
    </row>
    <row r="752" spans="6:7" x14ac:dyDescent="0.25">
      <c r="F752" s="12"/>
      <c r="G752" s="12"/>
    </row>
    <row r="753" spans="6:7" x14ac:dyDescent="0.25">
      <c r="F753" s="12"/>
      <c r="G753" s="12"/>
    </row>
    <row r="754" spans="6:7" x14ac:dyDescent="0.25">
      <c r="F754" s="12"/>
      <c r="G754" s="12"/>
    </row>
    <row r="755" spans="6:7" x14ac:dyDescent="0.25">
      <c r="F755" s="12"/>
      <c r="G755" s="12"/>
    </row>
    <row r="756" spans="6:7" x14ac:dyDescent="0.25">
      <c r="F756" s="12"/>
      <c r="G756" s="12"/>
    </row>
    <row r="757" spans="6:7" x14ac:dyDescent="0.25">
      <c r="F757" s="12"/>
      <c r="G757" s="12"/>
    </row>
    <row r="758" spans="6:7" x14ac:dyDescent="0.25">
      <c r="F758" s="12"/>
      <c r="G758" s="12"/>
    </row>
    <row r="759" spans="6:7" x14ac:dyDescent="0.25">
      <c r="F759" s="12"/>
      <c r="G759" s="12"/>
    </row>
    <row r="760" spans="6:7" x14ac:dyDescent="0.25">
      <c r="F760" s="12"/>
      <c r="G760" s="12"/>
    </row>
    <row r="761" spans="6:7" x14ac:dyDescent="0.25">
      <c r="F761" s="12"/>
      <c r="G761" s="12"/>
    </row>
    <row r="762" spans="6:7" x14ac:dyDescent="0.25">
      <c r="F762" s="12"/>
      <c r="G762" s="12"/>
    </row>
    <row r="763" spans="6:7" x14ac:dyDescent="0.25">
      <c r="F763" s="12"/>
      <c r="G763" s="12"/>
    </row>
    <row r="764" spans="6:7" x14ac:dyDescent="0.25">
      <c r="F764" s="12"/>
      <c r="G764" s="12"/>
    </row>
    <row r="765" spans="6:7" x14ac:dyDescent="0.25">
      <c r="F765" s="12"/>
      <c r="G765" s="12"/>
    </row>
    <row r="766" spans="6:7" x14ac:dyDescent="0.25">
      <c r="F766" s="12"/>
      <c r="G766" s="12"/>
    </row>
    <row r="767" spans="6:7" x14ac:dyDescent="0.25">
      <c r="F767" s="12"/>
      <c r="G767" s="12"/>
    </row>
    <row r="768" spans="6:7" x14ac:dyDescent="0.25">
      <c r="F768" s="12"/>
      <c r="G768" s="12"/>
    </row>
    <row r="769" spans="6:7" x14ac:dyDescent="0.25">
      <c r="F769" s="12"/>
      <c r="G769" s="12"/>
    </row>
    <row r="770" spans="6:7" x14ac:dyDescent="0.25">
      <c r="F770" s="12"/>
      <c r="G770" s="12"/>
    </row>
    <row r="771" spans="6:7" x14ac:dyDescent="0.25">
      <c r="F771" s="12"/>
      <c r="G771" s="12"/>
    </row>
    <row r="772" spans="6:7" x14ac:dyDescent="0.25">
      <c r="F772" s="12"/>
      <c r="G772" s="12"/>
    </row>
    <row r="773" spans="6:7" x14ac:dyDescent="0.25">
      <c r="F773" s="12"/>
      <c r="G773" s="12"/>
    </row>
    <row r="774" spans="6:7" x14ac:dyDescent="0.25">
      <c r="F774" s="12"/>
      <c r="G774" s="12"/>
    </row>
    <row r="775" spans="6:7" x14ac:dyDescent="0.25">
      <c r="F775" s="12"/>
      <c r="G775" s="12"/>
    </row>
    <row r="776" spans="6:7" x14ac:dyDescent="0.25">
      <c r="F776" s="12"/>
      <c r="G776" s="12"/>
    </row>
    <row r="777" spans="6:7" x14ac:dyDescent="0.25">
      <c r="F777" s="12"/>
      <c r="G777" s="12"/>
    </row>
    <row r="778" spans="6:7" x14ac:dyDescent="0.25">
      <c r="F778" s="12"/>
      <c r="G778" s="12"/>
    </row>
    <row r="779" spans="6:7" x14ac:dyDescent="0.25">
      <c r="F779" s="12"/>
      <c r="G779" s="12"/>
    </row>
    <row r="780" spans="6:7" x14ac:dyDescent="0.25">
      <c r="F780" s="12"/>
      <c r="G780" s="12"/>
    </row>
    <row r="781" spans="6:7" x14ac:dyDescent="0.25">
      <c r="F781" s="12"/>
      <c r="G781" s="12"/>
    </row>
    <row r="782" spans="6:7" x14ac:dyDescent="0.25">
      <c r="F782" s="12"/>
      <c r="G782" s="12"/>
    </row>
    <row r="783" spans="6:7" x14ac:dyDescent="0.25">
      <c r="F783" s="12"/>
      <c r="G783" s="12"/>
    </row>
    <row r="784" spans="6:7" x14ac:dyDescent="0.25">
      <c r="F784" s="12"/>
      <c r="G784" s="12"/>
    </row>
    <row r="785" spans="6:7" x14ac:dyDescent="0.25">
      <c r="F785" s="12"/>
      <c r="G785" s="12"/>
    </row>
    <row r="786" spans="6:7" x14ac:dyDescent="0.25">
      <c r="F786" s="12"/>
      <c r="G786" s="12"/>
    </row>
    <row r="787" spans="6:7" x14ac:dyDescent="0.25">
      <c r="F787" s="12"/>
      <c r="G787" s="12"/>
    </row>
    <row r="788" spans="6:7" x14ac:dyDescent="0.25">
      <c r="F788" s="12"/>
      <c r="G788" s="12"/>
    </row>
    <row r="789" spans="6:7" x14ac:dyDescent="0.25">
      <c r="F789" s="12"/>
      <c r="G789" s="12"/>
    </row>
    <row r="790" spans="6:7" x14ac:dyDescent="0.25">
      <c r="F790" s="12"/>
      <c r="G790" s="12"/>
    </row>
    <row r="791" spans="6:7" x14ac:dyDescent="0.25">
      <c r="F791" s="12"/>
      <c r="G791" s="12"/>
    </row>
    <row r="792" spans="6:7" x14ac:dyDescent="0.25">
      <c r="F792" s="12"/>
      <c r="G792" s="12"/>
    </row>
    <row r="793" spans="6:7" x14ac:dyDescent="0.25">
      <c r="F793" s="12"/>
      <c r="G793" s="12"/>
    </row>
    <row r="794" spans="6:7" x14ac:dyDescent="0.25">
      <c r="F794" s="12"/>
      <c r="G794" s="12"/>
    </row>
    <row r="795" spans="6:7" x14ac:dyDescent="0.25">
      <c r="F795" s="12"/>
      <c r="G795" s="12"/>
    </row>
    <row r="796" spans="6:7" x14ac:dyDescent="0.25">
      <c r="F796" s="12"/>
      <c r="G796" s="12"/>
    </row>
    <row r="797" spans="6:7" x14ac:dyDescent="0.25">
      <c r="F797" s="12"/>
      <c r="G797" s="12"/>
    </row>
    <row r="798" spans="6:7" x14ac:dyDescent="0.25">
      <c r="F798" s="12"/>
      <c r="G798" s="12"/>
    </row>
    <row r="799" spans="6:7" x14ac:dyDescent="0.25">
      <c r="F799" s="12"/>
      <c r="G799" s="12"/>
    </row>
    <row r="800" spans="6:7" x14ac:dyDescent="0.25">
      <c r="F800" s="12"/>
      <c r="G800" s="12"/>
    </row>
    <row r="801" spans="6:7" x14ac:dyDescent="0.25">
      <c r="F801" s="12"/>
      <c r="G801" s="12"/>
    </row>
    <row r="802" spans="6:7" x14ac:dyDescent="0.25">
      <c r="F802" s="12"/>
      <c r="G802" s="12"/>
    </row>
    <row r="803" spans="6:7" x14ac:dyDescent="0.25">
      <c r="F803" s="12"/>
      <c r="G803" s="12"/>
    </row>
    <row r="804" spans="6:7" x14ac:dyDescent="0.25">
      <c r="F804" s="12"/>
      <c r="G804" s="12"/>
    </row>
    <row r="805" spans="6:7" x14ac:dyDescent="0.25">
      <c r="F805" s="12"/>
      <c r="G805" s="12"/>
    </row>
    <row r="806" spans="6:7" x14ac:dyDescent="0.25">
      <c r="F806" s="12"/>
      <c r="G806" s="12"/>
    </row>
    <row r="807" spans="6:7" x14ac:dyDescent="0.25">
      <c r="F807" s="12"/>
      <c r="G807" s="12"/>
    </row>
    <row r="808" spans="6:7" x14ac:dyDescent="0.25">
      <c r="F808" s="12"/>
      <c r="G808" s="12"/>
    </row>
    <row r="809" spans="6:7" x14ac:dyDescent="0.25">
      <c r="F809" s="12"/>
      <c r="G809" s="12"/>
    </row>
    <row r="810" spans="6:7" x14ac:dyDescent="0.25">
      <c r="F810" s="12"/>
      <c r="G810" s="12"/>
    </row>
    <row r="811" spans="6:7" x14ac:dyDescent="0.25">
      <c r="F811" s="12"/>
      <c r="G811" s="12"/>
    </row>
    <row r="812" spans="6:7" x14ac:dyDescent="0.25">
      <c r="F812" s="12"/>
      <c r="G812" s="12"/>
    </row>
    <row r="813" spans="6:7" x14ac:dyDescent="0.25">
      <c r="F813" s="12"/>
      <c r="G813" s="12"/>
    </row>
    <row r="814" spans="6:7" x14ac:dyDescent="0.25">
      <c r="F814" s="12"/>
      <c r="G814" s="12"/>
    </row>
    <row r="815" spans="6:7" x14ac:dyDescent="0.25">
      <c r="F815" s="12"/>
      <c r="G815" s="12"/>
    </row>
    <row r="816" spans="6:7" x14ac:dyDescent="0.25">
      <c r="F816" s="12"/>
      <c r="G816" s="12"/>
    </row>
    <row r="817" spans="6:7" x14ac:dyDescent="0.25">
      <c r="F817" s="12"/>
      <c r="G817" s="12"/>
    </row>
    <row r="818" spans="6:7" x14ac:dyDescent="0.25">
      <c r="F818" s="12"/>
      <c r="G818" s="12"/>
    </row>
    <row r="819" spans="6:7" x14ac:dyDescent="0.25">
      <c r="F819" s="12"/>
      <c r="G819" s="12"/>
    </row>
    <row r="820" spans="6:7" x14ac:dyDescent="0.25">
      <c r="F820" s="12"/>
      <c r="G820" s="12"/>
    </row>
    <row r="821" spans="6:7" x14ac:dyDescent="0.25">
      <c r="F821" s="12"/>
      <c r="G821" s="12"/>
    </row>
    <row r="822" spans="6:7" x14ac:dyDescent="0.25">
      <c r="F822" s="12"/>
      <c r="G822" s="12"/>
    </row>
    <row r="823" spans="6:7" x14ac:dyDescent="0.25">
      <c r="F823" s="12"/>
      <c r="G823" s="12"/>
    </row>
    <row r="824" spans="6:7" x14ac:dyDescent="0.25">
      <c r="F824" s="12"/>
      <c r="G824" s="12"/>
    </row>
    <row r="825" spans="6:7" x14ac:dyDescent="0.25">
      <c r="F825" s="12"/>
      <c r="G825" s="12"/>
    </row>
    <row r="826" spans="6:7" x14ac:dyDescent="0.25">
      <c r="F826" s="12"/>
      <c r="G826" s="12"/>
    </row>
    <row r="827" spans="6:7" x14ac:dyDescent="0.25">
      <c r="F827" s="12"/>
      <c r="G827" s="12"/>
    </row>
    <row r="828" spans="6:7" x14ac:dyDescent="0.25">
      <c r="F828" s="12"/>
      <c r="G828" s="12"/>
    </row>
    <row r="829" spans="6:7" x14ac:dyDescent="0.25">
      <c r="F829" s="12"/>
      <c r="G829" s="12"/>
    </row>
    <row r="830" spans="6:7" x14ac:dyDescent="0.25">
      <c r="F830" s="12"/>
      <c r="G830" s="12"/>
    </row>
    <row r="831" spans="6:7" x14ac:dyDescent="0.25">
      <c r="F831" s="12"/>
      <c r="G831" s="12"/>
    </row>
    <row r="832" spans="6:7" x14ac:dyDescent="0.25">
      <c r="F832" s="12"/>
      <c r="G832" s="12"/>
    </row>
    <row r="833" spans="6:7" x14ac:dyDescent="0.25">
      <c r="F833" s="12"/>
      <c r="G833" s="12"/>
    </row>
    <row r="834" spans="6:7" x14ac:dyDescent="0.25">
      <c r="F834" s="12"/>
      <c r="G834" s="12"/>
    </row>
    <row r="835" spans="6:7" x14ac:dyDescent="0.25">
      <c r="F835" s="12"/>
      <c r="G835" s="12"/>
    </row>
    <row r="836" spans="6:7" x14ac:dyDescent="0.25">
      <c r="F836" s="12"/>
      <c r="G836" s="12"/>
    </row>
    <row r="837" spans="6:7" x14ac:dyDescent="0.25">
      <c r="F837" s="12"/>
      <c r="G837" s="12"/>
    </row>
    <row r="838" spans="6:7" x14ac:dyDescent="0.25">
      <c r="F838" s="12"/>
      <c r="G838" s="12"/>
    </row>
    <row r="839" spans="6:7" x14ac:dyDescent="0.25">
      <c r="F839" s="12"/>
      <c r="G839" s="12"/>
    </row>
    <row r="840" spans="6:7" x14ac:dyDescent="0.25">
      <c r="F840" s="12"/>
      <c r="G840" s="12"/>
    </row>
    <row r="841" spans="6:7" x14ac:dyDescent="0.25">
      <c r="F841" s="12"/>
      <c r="G841" s="12"/>
    </row>
    <row r="842" spans="6:7" x14ac:dyDescent="0.25">
      <c r="F842" s="12"/>
      <c r="G842" s="12"/>
    </row>
    <row r="843" spans="6:7" x14ac:dyDescent="0.25">
      <c r="F843" s="12"/>
      <c r="G843" s="12"/>
    </row>
    <row r="844" spans="6:7" x14ac:dyDescent="0.25">
      <c r="F844" s="12"/>
      <c r="G844" s="12"/>
    </row>
    <row r="845" spans="6:7" x14ac:dyDescent="0.25">
      <c r="F845" s="12"/>
      <c r="G845" s="12"/>
    </row>
    <row r="846" spans="6:7" x14ac:dyDescent="0.25">
      <c r="F846" s="12"/>
      <c r="G846" s="12"/>
    </row>
    <row r="847" spans="6:7" x14ac:dyDescent="0.25">
      <c r="F847" s="12"/>
      <c r="G847" s="12"/>
    </row>
    <row r="848" spans="6:7" x14ac:dyDescent="0.25">
      <c r="F848" s="12"/>
      <c r="G848" s="12"/>
    </row>
    <row r="849" spans="6:7" x14ac:dyDescent="0.25">
      <c r="F849" s="12"/>
      <c r="G849" s="12"/>
    </row>
    <row r="850" spans="6:7" x14ac:dyDescent="0.25">
      <c r="F850" s="12"/>
      <c r="G850" s="12"/>
    </row>
    <row r="851" spans="6:7" x14ac:dyDescent="0.25">
      <c r="F851" s="12"/>
      <c r="G851" s="12"/>
    </row>
    <row r="852" spans="6:7" x14ac:dyDescent="0.25">
      <c r="F852" s="12"/>
      <c r="G852" s="12"/>
    </row>
    <row r="853" spans="6:7" x14ac:dyDescent="0.25">
      <c r="F853" s="12"/>
      <c r="G853" s="12"/>
    </row>
    <row r="854" spans="6:7" x14ac:dyDescent="0.25">
      <c r="F854" s="12"/>
      <c r="G854" s="12"/>
    </row>
    <row r="855" spans="6:7" x14ac:dyDescent="0.25">
      <c r="F855" s="12"/>
      <c r="G855" s="12"/>
    </row>
    <row r="856" spans="6:7" x14ac:dyDescent="0.25">
      <c r="F856" s="12"/>
      <c r="G856" s="12"/>
    </row>
    <row r="857" spans="6:7" x14ac:dyDescent="0.25">
      <c r="F857" s="12"/>
      <c r="G857" s="12"/>
    </row>
    <row r="858" spans="6:7" x14ac:dyDescent="0.25">
      <c r="F858" s="12"/>
      <c r="G858" s="12"/>
    </row>
    <row r="859" spans="6:7" x14ac:dyDescent="0.25">
      <c r="F859" s="12"/>
      <c r="G859" s="12"/>
    </row>
    <row r="860" spans="6:7" x14ac:dyDescent="0.25">
      <c r="F860" s="12"/>
      <c r="G860" s="12"/>
    </row>
    <row r="861" spans="6:7" x14ac:dyDescent="0.25">
      <c r="F861" s="12"/>
      <c r="G861" s="12"/>
    </row>
    <row r="862" spans="6:7" x14ac:dyDescent="0.25">
      <c r="F862" s="12"/>
      <c r="G862" s="12"/>
    </row>
    <row r="863" spans="6:7" x14ac:dyDescent="0.25">
      <c r="F863" s="12"/>
      <c r="G863" s="12"/>
    </row>
    <row r="864" spans="6:7" x14ac:dyDescent="0.25">
      <c r="F864" s="12"/>
      <c r="G864" s="12"/>
    </row>
    <row r="865" spans="6:7" x14ac:dyDescent="0.25">
      <c r="F865" s="12"/>
      <c r="G865" s="12"/>
    </row>
    <row r="866" spans="6:7" x14ac:dyDescent="0.25">
      <c r="F866" s="12"/>
      <c r="G866" s="12"/>
    </row>
    <row r="867" spans="6:7" x14ac:dyDescent="0.25">
      <c r="F867" s="12"/>
      <c r="G867" s="12"/>
    </row>
    <row r="868" spans="6:7" x14ac:dyDescent="0.25">
      <c r="F868" s="12"/>
      <c r="G868" s="12"/>
    </row>
    <row r="869" spans="6:7" x14ac:dyDescent="0.25">
      <c r="F869" s="12"/>
      <c r="G869" s="12"/>
    </row>
    <row r="870" spans="6:7" x14ac:dyDescent="0.25">
      <c r="F870" s="12"/>
      <c r="G870" s="12"/>
    </row>
    <row r="871" spans="6:7" x14ac:dyDescent="0.25">
      <c r="F871" s="12"/>
      <c r="G871" s="12"/>
    </row>
    <row r="872" spans="6:7" x14ac:dyDescent="0.25">
      <c r="F872" s="12"/>
      <c r="G872" s="12"/>
    </row>
    <row r="873" spans="6:7" x14ac:dyDescent="0.25">
      <c r="F873" s="12"/>
      <c r="G873" s="12"/>
    </row>
    <row r="874" spans="6:7" x14ac:dyDescent="0.25">
      <c r="F874" s="12"/>
      <c r="G874" s="12"/>
    </row>
    <row r="875" spans="6:7" x14ac:dyDescent="0.25">
      <c r="F875" s="12"/>
      <c r="G875" s="12"/>
    </row>
    <row r="876" spans="6:7" x14ac:dyDescent="0.25">
      <c r="F876" s="12"/>
      <c r="G876" s="12"/>
    </row>
    <row r="877" spans="6:7" x14ac:dyDescent="0.25">
      <c r="F877" s="12"/>
      <c r="G877" s="12"/>
    </row>
    <row r="878" spans="6:7" x14ac:dyDescent="0.25">
      <c r="F878" s="12"/>
      <c r="G878" s="12"/>
    </row>
    <row r="879" spans="6:7" x14ac:dyDescent="0.25">
      <c r="F879" s="12"/>
      <c r="G879" s="12"/>
    </row>
    <row r="880" spans="6:7" x14ac:dyDescent="0.25">
      <c r="F880" s="12"/>
      <c r="G880" s="12"/>
    </row>
    <row r="881" spans="6:7" x14ac:dyDescent="0.25">
      <c r="F881" s="12"/>
      <c r="G881" s="12"/>
    </row>
    <row r="882" spans="6:7" x14ac:dyDescent="0.25">
      <c r="F882" s="12"/>
      <c r="G882" s="12"/>
    </row>
    <row r="883" spans="6:7" x14ac:dyDescent="0.25">
      <c r="F883" s="12"/>
      <c r="G883" s="12"/>
    </row>
    <row r="884" spans="6:7" x14ac:dyDescent="0.25">
      <c r="F884" s="12"/>
      <c r="G884" s="12"/>
    </row>
    <row r="885" spans="6:7" x14ac:dyDescent="0.25">
      <c r="F885" s="12"/>
      <c r="G885" s="12"/>
    </row>
    <row r="886" spans="6:7" x14ac:dyDescent="0.25">
      <c r="F886" s="12"/>
      <c r="G886" s="12"/>
    </row>
    <row r="887" spans="6:7" x14ac:dyDescent="0.25">
      <c r="F887" s="12"/>
      <c r="G887" s="12"/>
    </row>
    <row r="888" spans="6:7" x14ac:dyDescent="0.25">
      <c r="F888" s="12"/>
      <c r="G888" s="12"/>
    </row>
    <row r="889" spans="6:7" x14ac:dyDescent="0.25">
      <c r="F889" s="12"/>
      <c r="G889" s="12"/>
    </row>
    <row r="890" spans="6:7" x14ac:dyDescent="0.25">
      <c r="F890" s="12"/>
      <c r="G890" s="12"/>
    </row>
    <row r="891" spans="6:7" x14ac:dyDescent="0.25">
      <c r="F891" s="12"/>
      <c r="G891" s="12"/>
    </row>
    <row r="892" spans="6:7" x14ac:dyDescent="0.25">
      <c r="F892" s="12"/>
      <c r="G892" s="12"/>
    </row>
    <row r="893" spans="6:7" x14ac:dyDescent="0.25">
      <c r="F893" s="12"/>
      <c r="G893" s="12"/>
    </row>
    <row r="894" spans="6:7" x14ac:dyDescent="0.25">
      <c r="F894" s="12"/>
      <c r="G894" s="12"/>
    </row>
    <row r="895" spans="6:7" x14ac:dyDescent="0.25">
      <c r="F895" s="12"/>
      <c r="G895" s="12"/>
    </row>
    <row r="896" spans="6:7" x14ac:dyDescent="0.25">
      <c r="F896" s="12"/>
      <c r="G896" s="12"/>
    </row>
    <row r="897" spans="6:7" x14ac:dyDescent="0.25">
      <c r="F897" s="12"/>
      <c r="G897" s="12"/>
    </row>
    <row r="898" spans="6:7" x14ac:dyDescent="0.25">
      <c r="F898" s="12"/>
      <c r="G898" s="12"/>
    </row>
    <row r="899" spans="6:7" x14ac:dyDescent="0.25">
      <c r="F899" s="12"/>
      <c r="G899" s="12"/>
    </row>
    <row r="900" spans="6:7" x14ac:dyDescent="0.25">
      <c r="F900" s="12"/>
      <c r="G900" s="12"/>
    </row>
    <row r="901" spans="6:7" x14ac:dyDescent="0.25">
      <c r="F901" s="12"/>
      <c r="G901" s="12"/>
    </row>
    <row r="902" spans="6:7" x14ac:dyDescent="0.25">
      <c r="F902" s="12"/>
      <c r="G902" s="12"/>
    </row>
    <row r="903" spans="6:7" x14ac:dyDescent="0.25">
      <c r="F903" s="12"/>
      <c r="G903" s="12"/>
    </row>
    <row r="904" spans="6:7" x14ac:dyDescent="0.25">
      <c r="F904" s="12"/>
      <c r="G904" s="12"/>
    </row>
    <row r="905" spans="6:7" x14ac:dyDescent="0.25">
      <c r="F905" s="12"/>
      <c r="G905" s="12"/>
    </row>
    <row r="906" spans="6:7" x14ac:dyDescent="0.25">
      <c r="F906" s="12"/>
      <c r="G906" s="12"/>
    </row>
    <row r="907" spans="6:7" x14ac:dyDescent="0.25">
      <c r="F907" s="12"/>
      <c r="G907" s="12"/>
    </row>
    <row r="908" spans="6:7" x14ac:dyDescent="0.25">
      <c r="F908" s="12"/>
      <c r="G908" s="12"/>
    </row>
    <row r="909" spans="6:7" x14ac:dyDescent="0.25">
      <c r="F909" s="12"/>
      <c r="G909" s="12"/>
    </row>
    <row r="910" spans="6:7" x14ac:dyDescent="0.25">
      <c r="F910" s="12"/>
      <c r="G910" s="12"/>
    </row>
    <row r="911" spans="6:7" x14ac:dyDescent="0.25">
      <c r="F911" s="12"/>
      <c r="G911" s="12"/>
    </row>
    <row r="912" spans="6:7" x14ac:dyDescent="0.25">
      <c r="F912" s="12"/>
      <c r="G912" s="12"/>
    </row>
    <row r="913" spans="6:7" x14ac:dyDescent="0.25">
      <c r="F913" s="12"/>
      <c r="G913" s="12"/>
    </row>
    <row r="914" spans="6:7" x14ac:dyDescent="0.25">
      <c r="F914" s="12"/>
      <c r="G914" s="12"/>
    </row>
    <row r="915" spans="6:7" x14ac:dyDescent="0.25">
      <c r="F915" s="12"/>
      <c r="G915" s="12"/>
    </row>
    <row r="916" spans="6:7" x14ac:dyDescent="0.25">
      <c r="F916" s="12"/>
      <c r="G916" s="12"/>
    </row>
    <row r="917" spans="6:7" x14ac:dyDescent="0.25">
      <c r="F917" s="12"/>
      <c r="G917" s="12"/>
    </row>
    <row r="918" spans="6:7" x14ac:dyDescent="0.25">
      <c r="F918" s="12"/>
      <c r="G918" s="12"/>
    </row>
    <row r="919" spans="6:7" x14ac:dyDescent="0.25">
      <c r="F919" s="12"/>
      <c r="G919" s="12"/>
    </row>
    <row r="920" spans="6:7" x14ac:dyDescent="0.25">
      <c r="F920" s="12"/>
      <c r="G920" s="12"/>
    </row>
    <row r="921" spans="6:7" x14ac:dyDescent="0.25">
      <c r="F921" s="12"/>
      <c r="G921" s="12"/>
    </row>
    <row r="922" spans="6:7" x14ac:dyDescent="0.25">
      <c r="F922" s="12"/>
      <c r="G922" s="12"/>
    </row>
    <row r="923" spans="6:7" x14ac:dyDescent="0.25">
      <c r="F923" s="12"/>
      <c r="G923" s="12"/>
    </row>
    <row r="924" spans="6:7" x14ac:dyDescent="0.25">
      <c r="F924" s="12"/>
      <c r="G924" s="12"/>
    </row>
    <row r="925" spans="6:7" x14ac:dyDescent="0.25">
      <c r="F925" s="12"/>
      <c r="G925" s="12"/>
    </row>
    <row r="926" spans="6:7" x14ac:dyDescent="0.25">
      <c r="F926" s="12"/>
      <c r="G926" s="12"/>
    </row>
    <row r="927" spans="6:7" x14ac:dyDescent="0.25">
      <c r="F927" s="12"/>
      <c r="G927" s="12"/>
    </row>
    <row r="928" spans="6:7" x14ac:dyDescent="0.25">
      <c r="F928" s="12"/>
      <c r="G928" s="12"/>
    </row>
    <row r="929" spans="6:7" x14ac:dyDescent="0.25">
      <c r="F929" s="12"/>
      <c r="G929" s="12"/>
    </row>
    <row r="930" spans="6:7" x14ac:dyDescent="0.25">
      <c r="F930" s="12"/>
      <c r="G930" s="12"/>
    </row>
    <row r="931" spans="6:7" x14ac:dyDescent="0.25">
      <c r="F931" s="12"/>
      <c r="G931" s="12"/>
    </row>
    <row r="932" spans="6:7" x14ac:dyDescent="0.25">
      <c r="F932" s="12"/>
      <c r="G932" s="12"/>
    </row>
    <row r="933" spans="6:7" x14ac:dyDescent="0.25">
      <c r="F933" s="12"/>
      <c r="G933" s="12"/>
    </row>
    <row r="934" spans="6:7" x14ac:dyDescent="0.25">
      <c r="F934" s="12"/>
      <c r="G934" s="12"/>
    </row>
    <row r="935" spans="6:7" x14ac:dyDescent="0.25">
      <c r="F935" s="12"/>
      <c r="G935" s="12"/>
    </row>
    <row r="936" spans="6:7" x14ac:dyDescent="0.25">
      <c r="F936" s="12"/>
      <c r="G936" s="12"/>
    </row>
    <row r="937" spans="6:7" x14ac:dyDescent="0.25">
      <c r="F937" s="12"/>
      <c r="G937" s="12"/>
    </row>
    <row r="938" spans="6:7" x14ac:dyDescent="0.25">
      <c r="F938" s="12"/>
      <c r="G938" s="12"/>
    </row>
    <row r="939" spans="6:7" x14ac:dyDescent="0.25">
      <c r="F939" s="12"/>
      <c r="G939" s="12"/>
    </row>
    <row r="940" spans="6:7" x14ac:dyDescent="0.25">
      <c r="F940" s="12"/>
      <c r="G940" s="12"/>
    </row>
    <row r="941" spans="6:7" x14ac:dyDescent="0.25">
      <c r="F941" s="12"/>
      <c r="G941" s="12"/>
    </row>
    <row r="942" spans="6:7" x14ac:dyDescent="0.25">
      <c r="F942" s="12"/>
      <c r="G942" s="12"/>
    </row>
    <row r="943" spans="6:7" x14ac:dyDescent="0.25">
      <c r="F943" s="12"/>
      <c r="G943" s="12"/>
    </row>
    <row r="944" spans="6:7" x14ac:dyDescent="0.25">
      <c r="F944" s="12"/>
      <c r="G944" s="12"/>
    </row>
    <row r="945" spans="6:7" x14ac:dyDescent="0.25">
      <c r="F945" s="12"/>
      <c r="G945" s="12"/>
    </row>
    <row r="946" spans="6:7" x14ac:dyDescent="0.25">
      <c r="F946" s="12"/>
      <c r="G946" s="12"/>
    </row>
    <row r="947" spans="6:7" x14ac:dyDescent="0.25">
      <c r="F947" s="12"/>
      <c r="G947" s="12"/>
    </row>
    <row r="948" spans="6:7" x14ac:dyDescent="0.25">
      <c r="F948" s="12"/>
      <c r="G948" s="12"/>
    </row>
    <row r="949" spans="6:7" x14ac:dyDescent="0.25">
      <c r="F949" s="12"/>
      <c r="G949" s="12"/>
    </row>
    <row r="950" spans="6:7" x14ac:dyDescent="0.25">
      <c r="F950" s="12"/>
      <c r="G950" s="12"/>
    </row>
    <row r="951" spans="6:7" x14ac:dyDescent="0.25">
      <c r="F951" s="12"/>
      <c r="G951" s="12"/>
    </row>
    <row r="952" spans="6:7" x14ac:dyDescent="0.25">
      <c r="F952" s="12"/>
      <c r="G952" s="12"/>
    </row>
    <row r="953" spans="6:7" x14ac:dyDescent="0.25">
      <c r="F953" s="12"/>
      <c r="G953" s="12"/>
    </row>
    <row r="954" spans="6:7" x14ac:dyDescent="0.25">
      <c r="F954" s="12"/>
      <c r="G954" s="12"/>
    </row>
    <row r="955" spans="6:7" x14ac:dyDescent="0.25">
      <c r="F955" s="12"/>
      <c r="G955" s="12"/>
    </row>
    <row r="956" spans="6:7" x14ac:dyDescent="0.25">
      <c r="F956" s="12"/>
      <c r="G956" s="12"/>
    </row>
    <row r="957" spans="6:7" x14ac:dyDescent="0.25">
      <c r="F957" s="12"/>
      <c r="G957" s="12"/>
    </row>
    <row r="958" spans="6:7" x14ac:dyDescent="0.25">
      <c r="F958" s="12"/>
      <c r="G958" s="12"/>
    </row>
    <row r="959" spans="6:7" x14ac:dyDescent="0.25">
      <c r="F959" s="12"/>
      <c r="G959" s="12"/>
    </row>
    <row r="960" spans="6:7" x14ac:dyDescent="0.25">
      <c r="F960" s="12"/>
      <c r="G960" s="12"/>
    </row>
    <row r="961" spans="6:7" x14ac:dyDescent="0.25">
      <c r="F961" s="12"/>
      <c r="G961" s="12"/>
    </row>
    <row r="962" spans="6:7" x14ac:dyDescent="0.25">
      <c r="F962" s="12"/>
      <c r="G962" s="12"/>
    </row>
    <row r="963" spans="6:7" x14ac:dyDescent="0.25">
      <c r="F963" s="12"/>
      <c r="G963" s="12"/>
    </row>
    <row r="964" spans="6:7" x14ac:dyDescent="0.25">
      <c r="F964" s="12"/>
      <c r="G964" s="12"/>
    </row>
    <row r="965" spans="6:7" x14ac:dyDescent="0.25">
      <c r="F965" s="12"/>
      <c r="G965" s="12"/>
    </row>
    <row r="966" spans="6:7" x14ac:dyDescent="0.25">
      <c r="F966" s="12"/>
      <c r="G966" s="12"/>
    </row>
    <row r="967" spans="6:7" x14ac:dyDescent="0.25">
      <c r="F967" s="12"/>
      <c r="G967" s="12"/>
    </row>
    <row r="968" spans="6:7" x14ac:dyDescent="0.25">
      <c r="F968" s="12"/>
      <c r="G968" s="12"/>
    </row>
    <row r="969" spans="6:7" x14ac:dyDescent="0.25">
      <c r="F969" s="12"/>
      <c r="G969" s="12"/>
    </row>
    <row r="970" spans="6:7" x14ac:dyDescent="0.25">
      <c r="F970" s="12"/>
      <c r="G970" s="12"/>
    </row>
    <row r="971" spans="6:7" x14ac:dyDescent="0.25">
      <c r="F971" s="12"/>
      <c r="G971" s="12"/>
    </row>
    <row r="972" spans="6:7" x14ac:dyDescent="0.25">
      <c r="F972" s="12"/>
      <c r="G972" s="12"/>
    </row>
    <row r="973" spans="6:7" x14ac:dyDescent="0.25">
      <c r="F973" s="12"/>
      <c r="G973" s="12"/>
    </row>
    <row r="974" spans="6:7" x14ac:dyDescent="0.25">
      <c r="F974" s="12"/>
      <c r="G974" s="12"/>
    </row>
    <row r="975" spans="6:7" x14ac:dyDescent="0.25">
      <c r="F975" s="12"/>
      <c r="G975" s="12"/>
    </row>
    <row r="976" spans="6:7" x14ac:dyDescent="0.25">
      <c r="F976" s="12"/>
      <c r="G976" s="12"/>
    </row>
    <row r="977" spans="6:7" x14ac:dyDescent="0.25">
      <c r="F977" s="12"/>
      <c r="G977" s="12"/>
    </row>
    <row r="978" spans="6:7" x14ac:dyDescent="0.25">
      <c r="F978" s="12"/>
      <c r="G978" s="12"/>
    </row>
    <row r="979" spans="6:7" x14ac:dyDescent="0.25">
      <c r="F979" s="12"/>
      <c r="G979" s="12"/>
    </row>
    <row r="980" spans="6:7" x14ac:dyDescent="0.25">
      <c r="F980" s="12"/>
      <c r="G980" s="12"/>
    </row>
    <row r="981" spans="6:7" x14ac:dyDescent="0.25">
      <c r="F981" s="12"/>
      <c r="G981" s="12"/>
    </row>
    <row r="982" spans="6:7" x14ac:dyDescent="0.25">
      <c r="F982" s="12"/>
      <c r="G982" s="12"/>
    </row>
    <row r="983" spans="6:7" x14ac:dyDescent="0.25">
      <c r="F983" s="12"/>
      <c r="G983" s="12"/>
    </row>
    <row r="984" spans="6:7" x14ac:dyDescent="0.25">
      <c r="F984" s="12"/>
      <c r="G984" s="12"/>
    </row>
    <row r="985" spans="6:7" x14ac:dyDescent="0.25">
      <c r="F985" s="12"/>
      <c r="G985" s="12"/>
    </row>
    <row r="986" spans="6:7" x14ac:dyDescent="0.25">
      <c r="F986" s="12"/>
      <c r="G986" s="12"/>
    </row>
    <row r="987" spans="6:7" x14ac:dyDescent="0.25">
      <c r="F987" s="12"/>
      <c r="G987" s="12"/>
    </row>
    <row r="988" spans="6:7" x14ac:dyDescent="0.25">
      <c r="F988" s="12"/>
      <c r="G988" s="12"/>
    </row>
    <row r="989" spans="6:7" x14ac:dyDescent="0.25">
      <c r="F989" s="12"/>
      <c r="G989" s="12"/>
    </row>
    <row r="990" spans="6:7" x14ac:dyDescent="0.25">
      <c r="F990" s="12"/>
      <c r="G990" s="12"/>
    </row>
    <row r="991" spans="6:7" x14ac:dyDescent="0.25">
      <c r="F991" s="12"/>
      <c r="G991" s="12"/>
    </row>
    <row r="992" spans="6:7" x14ac:dyDescent="0.25">
      <c r="F992" s="12"/>
      <c r="G992" s="12"/>
    </row>
    <row r="993" spans="6:7" x14ac:dyDescent="0.25">
      <c r="F993" s="12"/>
      <c r="G993" s="12"/>
    </row>
    <row r="994" spans="6:7" x14ac:dyDescent="0.25">
      <c r="F994" s="12"/>
      <c r="G994" s="12"/>
    </row>
    <row r="995" spans="6:7" x14ac:dyDescent="0.25">
      <c r="F995" s="12"/>
      <c r="G995" s="12"/>
    </row>
    <row r="996" spans="6:7" x14ac:dyDescent="0.25">
      <c r="F996" s="12"/>
      <c r="G996" s="12"/>
    </row>
    <row r="997" spans="6:7" x14ac:dyDescent="0.25">
      <c r="F997" s="12"/>
      <c r="G997" s="12"/>
    </row>
    <row r="998" spans="6:7" x14ac:dyDescent="0.25">
      <c r="F998" s="12"/>
      <c r="G998" s="12"/>
    </row>
    <row r="999" spans="6:7" x14ac:dyDescent="0.25">
      <c r="F999" s="12"/>
      <c r="G999" s="12"/>
    </row>
    <row r="1000" spans="6:7" x14ac:dyDescent="0.25">
      <c r="F1000" s="12"/>
      <c r="G1000" s="12"/>
    </row>
    <row r="1001" spans="6:7" x14ac:dyDescent="0.25">
      <c r="F1001" s="12"/>
      <c r="G1001" s="12"/>
    </row>
    <row r="1002" spans="6:7" x14ac:dyDescent="0.25">
      <c r="F1002" s="12"/>
      <c r="G1002" s="12"/>
    </row>
    <row r="1003" spans="6:7" x14ac:dyDescent="0.25">
      <c r="F1003" s="12"/>
      <c r="G1003" s="12"/>
    </row>
    <row r="1004" spans="6:7" x14ac:dyDescent="0.25">
      <c r="F1004" s="12"/>
      <c r="G1004" s="12"/>
    </row>
    <row r="1005" spans="6:7" x14ac:dyDescent="0.25">
      <c r="F1005" s="12"/>
      <c r="G1005" s="12"/>
    </row>
    <row r="1006" spans="6:7" x14ac:dyDescent="0.25">
      <c r="F1006" s="12"/>
      <c r="G1006" s="12"/>
    </row>
    <row r="1007" spans="6:7" x14ac:dyDescent="0.25">
      <c r="F1007" s="12"/>
      <c r="G1007" s="12"/>
    </row>
    <row r="1008" spans="6:7" x14ac:dyDescent="0.25">
      <c r="F1008" s="12"/>
      <c r="G1008" s="12"/>
    </row>
    <row r="1009" spans="6:7" x14ac:dyDescent="0.25">
      <c r="F1009" s="12"/>
      <c r="G1009" s="12"/>
    </row>
    <row r="1010" spans="6:7" x14ac:dyDescent="0.25">
      <c r="F1010" s="12"/>
      <c r="G1010" s="12"/>
    </row>
    <row r="1011" spans="6:7" x14ac:dyDescent="0.25">
      <c r="F1011" s="12"/>
      <c r="G1011" s="12"/>
    </row>
    <row r="1012" spans="6:7" x14ac:dyDescent="0.25">
      <c r="F1012" s="12"/>
      <c r="G1012" s="12"/>
    </row>
    <row r="1013" spans="6:7" x14ac:dyDescent="0.25">
      <c r="F1013" s="12"/>
      <c r="G1013" s="12"/>
    </row>
    <row r="1014" spans="6:7" x14ac:dyDescent="0.25">
      <c r="F1014" s="12"/>
      <c r="G1014" s="12"/>
    </row>
    <row r="1015" spans="6:7" x14ac:dyDescent="0.25">
      <c r="F1015" s="12"/>
      <c r="G1015" s="12"/>
    </row>
    <row r="1016" spans="6:7" x14ac:dyDescent="0.25">
      <c r="F1016" s="12"/>
      <c r="G1016" s="12"/>
    </row>
    <row r="1017" spans="6:7" x14ac:dyDescent="0.25">
      <c r="F1017" s="12"/>
      <c r="G1017" s="12"/>
    </row>
    <row r="1018" spans="6:7" x14ac:dyDescent="0.25">
      <c r="F1018" s="12"/>
      <c r="G1018" s="12"/>
    </row>
    <row r="1019" spans="6:7" x14ac:dyDescent="0.25">
      <c r="F1019" s="12"/>
      <c r="G1019" s="12"/>
    </row>
    <row r="1020" spans="6:7" x14ac:dyDescent="0.25">
      <c r="F1020" s="12"/>
      <c r="G1020" s="12"/>
    </row>
    <row r="1021" spans="6:7" x14ac:dyDescent="0.25">
      <c r="F1021" s="12"/>
      <c r="G1021" s="12"/>
    </row>
    <row r="1022" spans="6:7" x14ac:dyDescent="0.25">
      <c r="F1022" s="12"/>
      <c r="G1022" s="12"/>
    </row>
    <row r="1023" spans="6:7" x14ac:dyDescent="0.25">
      <c r="F1023" s="12"/>
      <c r="G1023" s="12"/>
    </row>
    <row r="1024" spans="6:7" x14ac:dyDescent="0.25">
      <c r="F1024" s="12"/>
      <c r="G1024" s="12"/>
    </row>
    <row r="1025" spans="6:7" x14ac:dyDescent="0.25">
      <c r="F1025" s="12"/>
      <c r="G1025" s="12"/>
    </row>
    <row r="1026" spans="6:7" x14ac:dyDescent="0.25">
      <c r="F1026" s="12"/>
      <c r="G1026" s="12"/>
    </row>
    <row r="1027" spans="6:7" x14ac:dyDescent="0.25">
      <c r="F1027" s="12"/>
      <c r="G1027" s="12"/>
    </row>
    <row r="1028" spans="6:7" x14ac:dyDescent="0.25">
      <c r="F1028" s="12"/>
      <c r="G1028" s="12"/>
    </row>
    <row r="1029" spans="6:7" x14ac:dyDescent="0.25">
      <c r="F1029" s="12"/>
      <c r="G1029" s="12"/>
    </row>
    <row r="1030" spans="6:7" x14ac:dyDescent="0.25">
      <c r="F1030" s="12"/>
      <c r="G1030" s="12"/>
    </row>
    <row r="1031" spans="6:7" x14ac:dyDescent="0.25">
      <c r="F1031" s="12"/>
      <c r="G1031" s="12"/>
    </row>
    <row r="1032" spans="6:7" x14ac:dyDescent="0.25">
      <c r="F1032" s="12"/>
      <c r="G1032" s="12"/>
    </row>
    <row r="1033" spans="6:7" x14ac:dyDescent="0.25">
      <c r="F1033" s="12"/>
      <c r="G1033" s="12"/>
    </row>
    <row r="1034" spans="6:7" x14ac:dyDescent="0.25">
      <c r="F1034" s="12"/>
      <c r="G1034" s="12"/>
    </row>
    <row r="1035" spans="6:7" x14ac:dyDescent="0.25">
      <c r="F1035" s="12"/>
      <c r="G1035" s="12"/>
    </row>
    <row r="1036" spans="6:7" x14ac:dyDescent="0.25">
      <c r="F1036" s="12"/>
      <c r="G1036" s="12"/>
    </row>
    <row r="1037" spans="6:7" x14ac:dyDescent="0.25">
      <c r="F1037" s="12"/>
      <c r="G1037" s="12"/>
    </row>
    <row r="1038" spans="6:7" x14ac:dyDescent="0.25">
      <c r="F1038" s="12"/>
      <c r="G1038" s="12"/>
    </row>
    <row r="1039" spans="6:7" x14ac:dyDescent="0.25">
      <c r="F1039" s="12"/>
      <c r="G1039" s="12"/>
    </row>
    <row r="1040" spans="6:7" x14ac:dyDescent="0.25">
      <c r="F1040" s="12"/>
      <c r="G1040" s="12"/>
    </row>
    <row r="1041" spans="6:7" x14ac:dyDescent="0.25">
      <c r="F1041" s="12"/>
      <c r="G1041" s="12"/>
    </row>
    <row r="1042" spans="6:7" x14ac:dyDescent="0.25">
      <c r="F1042" s="12"/>
      <c r="G1042" s="12"/>
    </row>
    <row r="1043" spans="6:7" x14ac:dyDescent="0.25">
      <c r="F1043" s="12"/>
      <c r="G1043" s="12"/>
    </row>
    <row r="1044" spans="6:7" x14ac:dyDescent="0.25">
      <c r="F1044" s="12"/>
      <c r="G1044" s="12"/>
    </row>
    <row r="1045" spans="6:7" x14ac:dyDescent="0.25">
      <c r="F1045" s="12"/>
      <c r="G1045" s="12"/>
    </row>
    <row r="1046" spans="6:7" x14ac:dyDescent="0.25">
      <c r="F1046" s="12"/>
      <c r="G1046" s="12"/>
    </row>
    <row r="1047" spans="6:7" x14ac:dyDescent="0.25">
      <c r="F1047" s="12"/>
      <c r="G1047" s="12"/>
    </row>
    <row r="1048" spans="6:7" x14ac:dyDescent="0.25">
      <c r="F1048" s="12"/>
      <c r="G1048" s="12"/>
    </row>
    <row r="1049" spans="6:7" x14ac:dyDescent="0.25">
      <c r="F1049" s="12"/>
      <c r="G1049" s="12"/>
    </row>
    <row r="1050" spans="6:7" x14ac:dyDescent="0.25">
      <c r="F1050" s="12"/>
      <c r="G1050" s="12"/>
    </row>
    <row r="1051" spans="6:7" x14ac:dyDescent="0.25">
      <c r="F1051" s="12"/>
      <c r="G1051" s="12"/>
    </row>
    <row r="1052" spans="6:7" x14ac:dyDescent="0.25">
      <c r="F1052" s="12"/>
      <c r="G1052" s="12"/>
    </row>
    <row r="1053" spans="6:7" x14ac:dyDescent="0.25">
      <c r="F1053" s="12"/>
      <c r="G1053" s="12"/>
    </row>
    <row r="1054" spans="6:7" x14ac:dyDescent="0.25">
      <c r="F1054" s="12"/>
      <c r="G1054" s="12"/>
    </row>
    <row r="1055" spans="6:7" x14ac:dyDescent="0.25">
      <c r="F1055" s="12"/>
      <c r="G1055" s="12"/>
    </row>
    <row r="1056" spans="6:7" x14ac:dyDescent="0.25">
      <c r="F1056" s="12"/>
      <c r="G1056" s="12"/>
    </row>
    <row r="1057" spans="6:7" x14ac:dyDescent="0.25">
      <c r="F1057" s="12"/>
      <c r="G1057" s="12"/>
    </row>
    <row r="1058" spans="6:7" x14ac:dyDescent="0.25">
      <c r="F1058" s="12"/>
      <c r="G1058" s="12"/>
    </row>
    <row r="1059" spans="6:7" x14ac:dyDescent="0.25">
      <c r="F1059" s="12"/>
      <c r="G1059" s="12"/>
    </row>
    <row r="1060" spans="6:7" x14ac:dyDescent="0.25">
      <c r="F1060" s="12"/>
      <c r="G1060" s="12"/>
    </row>
    <row r="1061" spans="6:7" x14ac:dyDescent="0.25">
      <c r="F1061" s="12"/>
      <c r="G1061" s="12"/>
    </row>
    <row r="1062" spans="6:7" x14ac:dyDescent="0.25">
      <c r="F1062" s="12"/>
      <c r="G1062" s="12"/>
    </row>
    <row r="1063" spans="6:7" x14ac:dyDescent="0.25">
      <c r="F1063" s="12"/>
      <c r="G1063" s="12"/>
    </row>
    <row r="1064" spans="6:7" x14ac:dyDescent="0.25">
      <c r="F1064" s="12"/>
      <c r="G1064" s="12"/>
    </row>
    <row r="1065" spans="6:7" x14ac:dyDescent="0.25">
      <c r="F1065" s="12"/>
      <c r="G1065" s="12"/>
    </row>
    <row r="1066" spans="6:7" x14ac:dyDescent="0.25">
      <c r="F1066" s="12"/>
      <c r="G1066" s="12"/>
    </row>
    <row r="1067" spans="6:7" x14ac:dyDescent="0.25">
      <c r="F1067" s="12"/>
      <c r="G1067" s="12"/>
    </row>
    <row r="1068" spans="6:7" x14ac:dyDescent="0.25">
      <c r="F1068" s="12"/>
      <c r="G1068" s="12"/>
    </row>
    <row r="1069" spans="6:7" x14ac:dyDescent="0.25">
      <c r="F1069" s="12"/>
      <c r="G1069" s="12"/>
    </row>
    <row r="1070" spans="6:7" x14ac:dyDescent="0.25">
      <c r="F1070" s="12"/>
      <c r="G1070" s="12"/>
    </row>
    <row r="1071" spans="6:7" x14ac:dyDescent="0.25">
      <c r="F1071" s="12"/>
      <c r="G1071" s="12"/>
    </row>
    <row r="1072" spans="6:7" x14ac:dyDescent="0.25">
      <c r="F1072" s="12"/>
      <c r="G1072" s="12"/>
    </row>
    <row r="1073" spans="6:7" x14ac:dyDescent="0.25">
      <c r="F1073" s="12"/>
      <c r="G1073" s="12"/>
    </row>
    <row r="1074" spans="6:7" x14ac:dyDescent="0.25">
      <c r="F1074" s="12"/>
      <c r="G1074" s="12"/>
    </row>
    <row r="1075" spans="6:7" x14ac:dyDescent="0.25">
      <c r="F1075" s="12"/>
      <c r="G1075" s="12"/>
    </row>
    <row r="1076" spans="6:7" x14ac:dyDescent="0.25">
      <c r="F1076" s="12"/>
      <c r="G1076" s="12"/>
    </row>
    <row r="1077" spans="6:7" x14ac:dyDescent="0.25">
      <c r="F1077" s="12"/>
      <c r="G1077" s="12"/>
    </row>
    <row r="1078" spans="6:7" x14ac:dyDescent="0.25">
      <c r="F1078" s="12"/>
      <c r="G1078" s="12"/>
    </row>
    <row r="1079" spans="6:7" x14ac:dyDescent="0.25">
      <c r="F1079" s="12"/>
      <c r="G1079" s="12"/>
    </row>
    <row r="1080" spans="6:7" x14ac:dyDescent="0.25">
      <c r="F1080" s="12"/>
      <c r="G1080" s="12"/>
    </row>
    <row r="1081" spans="6:7" x14ac:dyDescent="0.25">
      <c r="F1081" s="12"/>
      <c r="G1081" s="12"/>
    </row>
    <row r="1082" spans="6:7" x14ac:dyDescent="0.25">
      <c r="F1082" s="12"/>
      <c r="G1082" s="12"/>
    </row>
    <row r="1083" spans="6:7" x14ac:dyDescent="0.25">
      <c r="F1083" s="12"/>
      <c r="G1083" s="12"/>
    </row>
    <row r="1084" spans="6:7" x14ac:dyDescent="0.25">
      <c r="F1084" s="12"/>
      <c r="G1084" s="12"/>
    </row>
    <row r="1085" spans="6:7" x14ac:dyDescent="0.25">
      <c r="F1085" s="12"/>
      <c r="G1085" s="12"/>
    </row>
    <row r="1086" spans="6:7" x14ac:dyDescent="0.25">
      <c r="F1086" s="12"/>
      <c r="G1086" s="12"/>
    </row>
    <row r="1087" spans="6:7" x14ac:dyDescent="0.25">
      <c r="F1087" s="12"/>
      <c r="G1087" s="12"/>
    </row>
    <row r="1088" spans="6:7" x14ac:dyDescent="0.25">
      <c r="F1088" s="12"/>
      <c r="G1088" s="12"/>
    </row>
    <row r="1089" spans="6:7" x14ac:dyDescent="0.25">
      <c r="F1089" s="12"/>
      <c r="G1089" s="12"/>
    </row>
    <row r="1090" spans="6:7" x14ac:dyDescent="0.25">
      <c r="F1090" s="12"/>
      <c r="G1090" s="12"/>
    </row>
    <row r="1091" spans="6:7" x14ac:dyDescent="0.25">
      <c r="F1091" s="12"/>
      <c r="G1091" s="12"/>
    </row>
    <row r="1092" spans="6:7" x14ac:dyDescent="0.25">
      <c r="F1092" s="12"/>
      <c r="G1092" s="12"/>
    </row>
    <row r="1093" spans="6:7" x14ac:dyDescent="0.25">
      <c r="F1093" s="12"/>
      <c r="G1093" s="12"/>
    </row>
    <row r="1094" spans="6:7" x14ac:dyDescent="0.25">
      <c r="F1094" s="12"/>
      <c r="G1094" s="12"/>
    </row>
    <row r="1095" spans="6:7" x14ac:dyDescent="0.25">
      <c r="F1095" s="12"/>
      <c r="G1095" s="12"/>
    </row>
    <row r="1096" spans="6:7" x14ac:dyDescent="0.25">
      <c r="F1096" s="12"/>
      <c r="G1096" s="12"/>
    </row>
    <row r="1097" spans="6:7" x14ac:dyDescent="0.25">
      <c r="F1097" s="12"/>
      <c r="G1097" s="12"/>
    </row>
    <row r="1098" spans="6:7" x14ac:dyDescent="0.25">
      <c r="F1098" s="12"/>
      <c r="G1098" s="12"/>
    </row>
    <row r="1099" spans="6:7" x14ac:dyDescent="0.25">
      <c r="F1099" s="12"/>
      <c r="G1099" s="12"/>
    </row>
    <row r="1100" spans="6:7" x14ac:dyDescent="0.25">
      <c r="F1100" s="12"/>
      <c r="G1100" s="12"/>
    </row>
    <row r="1101" spans="6:7" x14ac:dyDescent="0.25">
      <c r="F1101" s="12"/>
      <c r="G1101" s="12"/>
    </row>
    <row r="1102" spans="6:7" x14ac:dyDescent="0.25">
      <c r="F1102" s="12"/>
      <c r="G1102" s="12"/>
    </row>
    <row r="1103" spans="6:7" x14ac:dyDescent="0.25">
      <c r="F1103" s="12"/>
      <c r="G1103" s="12"/>
    </row>
    <row r="1104" spans="6:7" x14ac:dyDescent="0.25">
      <c r="F1104" s="12"/>
      <c r="G1104" s="12"/>
    </row>
    <row r="1105" spans="6:7" x14ac:dyDescent="0.25">
      <c r="F1105" s="12"/>
      <c r="G1105" s="12"/>
    </row>
    <row r="1106" spans="6:7" x14ac:dyDescent="0.25">
      <c r="F1106" s="12"/>
      <c r="G1106" s="12"/>
    </row>
    <row r="1107" spans="6:7" x14ac:dyDescent="0.25">
      <c r="F1107" s="12"/>
      <c r="G1107" s="12"/>
    </row>
    <row r="1108" spans="6:7" x14ac:dyDescent="0.25">
      <c r="F1108" s="12"/>
      <c r="G1108" s="12"/>
    </row>
    <row r="1109" spans="6:7" x14ac:dyDescent="0.25">
      <c r="F1109" s="12"/>
      <c r="G1109" s="12"/>
    </row>
    <row r="1110" spans="6:7" x14ac:dyDescent="0.25">
      <c r="F1110" s="12"/>
      <c r="G1110" s="12"/>
    </row>
    <row r="1111" spans="6:7" x14ac:dyDescent="0.25">
      <c r="F1111" s="12"/>
      <c r="G1111" s="12"/>
    </row>
    <row r="1112" spans="6:7" x14ac:dyDescent="0.25">
      <c r="F1112" s="12"/>
      <c r="G1112" s="12"/>
    </row>
    <row r="1113" spans="6:7" x14ac:dyDescent="0.25">
      <c r="F1113" s="12"/>
      <c r="G1113" s="12"/>
    </row>
    <row r="1114" spans="6:7" x14ac:dyDescent="0.25">
      <c r="F1114" s="12"/>
      <c r="G1114" s="12"/>
    </row>
    <row r="1115" spans="6:7" x14ac:dyDescent="0.25">
      <c r="F1115" s="12"/>
      <c r="G1115" s="12"/>
    </row>
    <row r="1116" spans="6:7" x14ac:dyDescent="0.25">
      <c r="F1116" s="12"/>
      <c r="G1116" s="12"/>
    </row>
    <row r="1117" spans="6:7" x14ac:dyDescent="0.25">
      <c r="F1117" s="12"/>
      <c r="G1117" s="12"/>
    </row>
    <row r="1118" spans="6:7" x14ac:dyDescent="0.25">
      <c r="F1118" s="12"/>
      <c r="G1118" s="12"/>
    </row>
    <row r="1119" spans="6:7" x14ac:dyDescent="0.25">
      <c r="F1119" s="12"/>
      <c r="G1119" s="12"/>
    </row>
    <row r="1120" spans="6:7" x14ac:dyDescent="0.25">
      <c r="F1120" s="12"/>
      <c r="G1120" s="12"/>
    </row>
    <row r="1121" spans="6:7" x14ac:dyDescent="0.25">
      <c r="F1121" s="12"/>
      <c r="G1121" s="12"/>
    </row>
    <row r="1122" spans="6:7" x14ac:dyDescent="0.25">
      <c r="F1122" s="12"/>
      <c r="G1122" s="12"/>
    </row>
    <row r="1123" spans="6:7" x14ac:dyDescent="0.25">
      <c r="F1123" s="12"/>
      <c r="G1123" s="12"/>
    </row>
    <row r="1124" spans="6:7" x14ac:dyDescent="0.25">
      <c r="F1124" s="12"/>
      <c r="G1124" s="12"/>
    </row>
    <row r="1125" spans="6:7" x14ac:dyDescent="0.25">
      <c r="F1125" s="12"/>
      <c r="G1125" s="12"/>
    </row>
    <row r="1126" spans="6:7" x14ac:dyDescent="0.25">
      <c r="F1126" s="12"/>
      <c r="G1126" s="12"/>
    </row>
    <row r="1127" spans="6:7" x14ac:dyDescent="0.25">
      <c r="F1127" s="12"/>
      <c r="G1127" s="12"/>
    </row>
    <row r="1128" spans="6:7" x14ac:dyDescent="0.25">
      <c r="F1128" s="12"/>
      <c r="G1128" s="12"/>
    </row>
    <row r="1129" spans="6:7" x14ac:dyDescent="0.25">
      <c r="F1129" s="12"/>
      <c r="G1129" s="12"/>
    </row>
    <row r="1130" spans="6:7" x14ac:dyDescent="0.25">
      <c r="F1130" s="12"/>
      <c r="G1130" s="12"/>
    </row>
    <row r="1131" spans="6:7" x14ac:dyDescent="0.25">
      <c r="F1131" s="12"/>
      <c r="G1131" s="12"/>
    </row>
    <row r="1132" spans="6:7" x14ac:dyDescent="0.25">
      <c r="F1132" s="12"/>
      <c r="G1132" s="12"/>
    </row>
    <row r="1133" spans="6:7" x14ac:dyDescent="0.25">
      <c r="F1133" s="12"/>
      <c r="G1133" s="12"/>
    </row>
    <row r="1134" spans="6:7" x14ac:dyDescent="0.25">
      <c r="F1134" s="12"/>
      <c r="G1134" s="12"/>
    </row>
    <row r="1135" spans="6:7" x14ac:dyDescent="0.25">
      <c r="F1135" s="12"/>
      <c r="G1135" s="12"/>
    </row>
    <row r="1136" spans="6:7" x14ac:dyDescent="0.25">
      <c r="F1136" s="12"/>
      <c r="G1136" s="12"/>
    </row>
    <row r="1137" spans="6:7" x14ac:dyDescent="0.25">
      <c r="F1137" s="12"/>
      <c r="G1137" s="12"/>
    </row>
    <row r="1138" spans="6:7" x14ac:dyDescent="0.25">
      <c r="F1138" s="12"/>
      <c r="G1138" s="12"/>
    </row>
    <row r="1139" spans="6:7" x14ac:dyDescent="0.25">
      <c r="F1139" s="12"/>
      <c r="G1139" s="12"/>
    </row>
    <row r="1140" spans="6:7" x14ac:dyDescent="0.25">
      <c r="F1140" s="12"/>
      <c r="G1140" s="12"/>
    </row>
    <row r="1141" spans="6:7" x14ac:dyDescent="0.25">
      <c r="F1141" s="12"/>
      <c r="G1141" s="12"/>
    </row>
    <row r="1142" spans="6:7" x14ac:dyDescent="0.25">
      <c r="F1142" s="12"/>
      <c r="G1142" s="12"/>
    </row>
    <row r="1143" spans="6:7" x14ac:dyDescent="0.25">
      <c r="F1143" s="12"/>
      <c r="G1143" s="12"/>
    </row>
    <row r="1144" spans="6:7" x14ac:dyDescent="0.25">
      <c r="F1144" s="12"/>
      <c r="G1144" s="12"/>
    </row>
    <row r="1145" spans="6:7" x14ac:dyDescent="0.25">
      <c r="F1145" s="12"/>
      <c r="G1145" s="12"/>
    </row>
    <row r="1146" spans="6:7" x14ac:dyDescent="0.25">
      <c r="F1146" s="12"/>
      <c r="G1146" s="12"/>
    </row>
    <row r="1147" spans="6:7" x14ac:dyDescent="0.25">
      <c r="F1147" s="12"/>
      <c r="G1147" s="12"/>
    </row>
    <row r="1148" spans="6:7" x14ac:dyDescent="0.25">
      <c r="F1148" s="12"/>
      <c r="G1148" s="12"/>
    </row>
    <row r="1149" spans="6:7" x14ac:dyDescent="0.25">
      <c r="F1149" s="12"/>
      <c r="G1149" s="12"/>
    </row>
    <row r="1150" spans="6:7" x14ac:dyDescent="0.25">
      <c r="F1150" s="12"/>
      <c r="G1150" s="12"/>
    </row>
    <row r="1151" spans="6:7" x14ac:dyDescent="0.25">
      <c r="F1151" s="12"/>
      <c r="G1151" s="12"/>
    </row>
    <row r="1152" spans="6:7" x14ac:dyDescent="0.25">
      <c r="F1152" s="12"/>
      <c r="G1152" s="12"/>
    </row>
    <row r="1153" spans="6:7" x14ac:dyDescent="0.25">
      <c r="F1153" s="12"/>
      <c r="G1153" s="12"/>
    </row>
    <row r="1154" spans="6:7" x14ac:dyDescent="0.25">
      <c r="F1154" s="12"/>
      <c r="G1154" s="12"/>
    </row>
    <row r="1155" spans="6:7" x14ac:dyDescent="0.25">
      <c r="F1155" s="12"/>
      <c r="G1155" s="12"/>
    </row>
    <row r="1156" spans="6:7" x14ac:dyDescent="0.25">
      <c r="F1156" s="12"/>
      <c r="G1156" s="12"/>
    </row>
    <row r="1157" spans="6:7" x14ac:dyDescent="0.25">
      <c r="F1157" s="12"/>
      <c r="G1157" s="12"/>
    </row>
    <row r="1158" spans="6:7" x14ac:dyDescent="0.25">
      <c r="F1158" s="12"/>
      <c r="G1158" s="12"/>
    </row>
    <row r="1159" spans="6:7" x14ac:dyDescent="0.25">
      <c r="F1159" s="12"/>
      <c r="G1159" s="12"/>
    </row>
    <row r="1160" spans="6:7" x14ac:dyDescent="0.25">
      <c r="F1160" s="12"/>
      <c r="G1160" s="12"/>
    </row>
    <row r="1161" spans="6:7" x14ac:dyDescent="0.25">
      <c r="F1161" s="12"/>
      <c r="G1161" s="12"/>
    </row>
    <row r="1162" spans="6:7" x14ac:dyDescent="0.25">
      <c r="F1162" s="12"/>
      <c r="G1162" s="12"/>
    </row>
    <row r="1163" spans="6:7" x14ac:dyDescent="0.25">
      <c r="F1163" s="12"/>
      <c r="G1163" s="12"/>
    </row>
    <row r="1164" spans="6:7" x14ac:dyDescent="0.25">
      <c r="F1164" s="12"/>
      <c r="G1164" s="12"/>
    </row>
    <row r="1165" spans="6:7" x14ac:dyDescent="0.25">
      <c r="F1165" s="12"/>
      <c r="G1165" s="12"/>
    </row>
    <row r="1166" spans="6:7" x14ac:dyDescent="0.25">
      <c r="F1166" s="12"/>
      <c r="G1166" s="12"/>
    </row>
    <row r="1167" spans="6:7" x14ac:dyDescent="0.25">
      <c r="F1167" s="12"/>
      <c r="G1167" s="12"/>
    </row>
    <row r="1168" spans="6:7" x14ac:dyDescent="0.25">
      <c r="F1168" s="12"/>
      <c r="G1168" s="12"/>
    </row>
    <row r="1169" spans="6:7" x14ac:dyDescent="0.25">
      <c r="F1169" s="12"/>
      <c r="G1169" s="12"/>
    </row>
    <row r="1170" spans="6:7" x14ac:dyDescent="0.25">
      <c r="F1170" s="12"/>
      <c r="G1170" s="12"/>
    </row>
    <row r="1171" spans="6:7" x14ac:dyDescent="0.25">
      <c r="F1171" s="12"/>
      <c r="G1171" s="12"/>
    </row>
    <row r="1172" spans="6:7" x14ac:dyDescent="0.25">
      <c r="F1172" s="12"/>
      <c r="G1172" s="12"/>
    </row>
    <row r="1173" spans="6:7" x14ac:dyDescent="0.25">
      <c r="F1173" s="12"/>
      <c r="G1173" s="12"/>
    </row>
    <row r="1174" spans="6:7" x14ac:dyDescent="0.25">
      <c r="F1174" s="12"/>
      <c r="G1174" s="12"/>
    </row>
    <row r="1175" spans="6:7" x14ac:dyDescent="0.25">
      <c r="F1175" s="12"/>
      <c r="G1175" s="12"/>
    </row>
    <row r="1176" spans="6:7" x14ac:dyDescent="0.25">
      <c r="F1176" s="12"/>
      <c r="G1176" s="12"/>
    </row>
    <row r="1177" spans="6:7" x14ac:dyDescent="0.25">
      <c r="F1177" s="12"/>
      <c r="G1177" s="12"/>
    </row>
    <row r="1178" spans="6:7" x14ac:dyDescent="0.25">
      <c r="F1178" s="12"/>
      <c r="G1178" s="12"/>
    </row>
    <row r="1179" spans="6:7" x14ac:dyDescent="0.25">
      <c r="F1179" s="12"/>
      <c r="G1179" s="12"/>
    </row>
    <row r="1180" spans="6:7" x14ac:dyDescent="0.25">
      <c r="F1180" s="12"/>
      <c r="G1180" s="12"/>
    </row>
    <row r="1181" spans="6:7" x14ac:dyDescent="0.25">
      <c r="F1181" s="12"/>
      <c r="G1181" s="12"/>
    </row>
    <row r="1182" spans="6:7" x14ac:dyDescent="0.25">
      <c r="F1182" s="12"/>
      <c r="G1182" s="12"/>
    </row>
    <row r="1183" spans="6:7" x14ac:dyDescent="0.25">
      <c r="F1183" s="12"/>
      <c r="G1183" s="12"/>
    </row>
    <row r="1184" spans="6:7" x14ac:dyDescent="0.25">
      <c r="F1184" s="12"/>
      <c r="G1184" s="12"/>
    </row>
    <row r="1185" spans="6:7" x14ac:dyDescent="0.25">
      <c r="F1185" s="12"/>
      <c r="G1185" s="12"/>
    </row>
    <row r="1186" spans="6:7" x14ac:dyDescent="0.25">
      <c r="F1186" s="12"/>
      <c r="G1186" s="12"/>
    </row>
    <row r="1187" spans="6:7" x14ac:dyDescent="0.25">
      <c r="F1187" s="12"/>
      <c r="G1187" s="12"/>
    </row>
    <row r="1188" spans="6:7" x14ac:dyDescent="0.25">
      <c r="F1188" s="12"/>
      <c r="G1188" s="12"/>
    </row>
    <row r="1189" spans="6:7" x14ac:dyDescent="0.25">
      <c r="F1189" s="12"/>
      <c r="G1189" s="12"/>
    </row>
    <row r="1190" spans="6:7" x14ac:dyDescent="0.25">
      <c r="F1190" s="12"/>
      <c r="G1190" s="12"/>
    </row>
    <row r="1191" spans="6:7" x14ac:dyDescent="0.25">
      <c r="F1191" s="12"/>
      <c r="G1191" s="12"/>
    </row>
    <row r="1192" spans="6:7" x14ac:dyDescent="0.25">
      <c r="F1192" s="12"/>
      <c r="G1192" s="12"/>
    </row>
    <row r="1193" spans="6:7" x14ac:dyDescent="0.25">
      <c r="F1193" s="12"/>
      <c r="G1193" s="12"/>
    </row>
    <row r="1194" spans="6:7" x14ac:dyDescent="0.25">
      <c r="F1194" s="12"/>
      <c r="G1194" s="12"/>
    </row>
    <row r="1195" spans="6:7" x14ac:dyDescent="0.25">
      <c r="F1195" s="12"/>
      <c r="G1195" s="12"/>
    </row>
    <row r="1196" spans="6:7" x14ac:dyDescent="0.25">
      <c r="F1196" s="12"/>
      <c r="G1196" s="12"/>
    </row>
    <row r="1197" spans="6:7" x14ac:dyDescent="0.25">
      <c r="F1197" s="12"/>
      <c r="G1197" s="12"/>
    </row>
    <row r="1198" spans="6:7" x14ac:dyDescent="0.25">
      <c r="F1198" s="12"/>
      <c r="G1198" s="12"/>
    </row>
    <row r="1199" spans="6:7" x14ac:dyDescent="0.25">
      <c r="F1199" s="12"/>
      <c r="G1199" s="12"/>
    </row>
    <row r="1200" spans="6:7" x14ac:dyDescent="0.25">
      <c r="F1200" s="12"/>
      <c r="G1200" s="12"/>
    </row>
    <row r="1201" spans="6:7" x14ac:dyDescent="0.25">
      <c r="F1201" s="12"/>
      <c r="G1201" s="12"/>
    </row>
    <row r="1202" spans="6:7" x14ac:dyDescent="0.25">
      <c r="F1202" s="12"/>
      <c r="G1202" s="12"/>
    </row>
    <row r="1203" spans="6:7" x14ac:dyDescent="0.25">
      <c r="F1203" s="12"/>
      <c r="G1203" s="12"/>
    </row>
    <row r="1204" spans="6:7" x14ac:dyDescent="0.25">
      <c r="F1204" s="12"/>
      <c r="G1204" s="12"/>
    </row>
    <row r="1205" spans="6:7" x14ac:dyDescent="0.25">
      <c r="F1205" s="12"/>
      <c r="G1205" s="12"/>
    </row>
    <row r="1206" spans="6:7" x14ac:dyDescent="0.25">
      <c r="F1206" s="12"/>
      <c r="G1206" s="12"/>
    </row>
    <row r="1207" spans="6:7" x14ac:dyDescent="0.25">
      <c r="F1207" s="12"/>
      <c r="G1207" s="12"/>
    </row>
    <row r="1208" spans="6:7" x14ac:dyDescent="0.25">
      <c r="F1208" s="12"/>
      <c r="G1208" s="12"/>
    </row>
    <row r="1209" spans="6:7" x14ac:dyDescent="0.25">
      <c r="F1209" s="12"/>
      <c r="G1209" s="12"/>
    </row>
    <row r="1210" spans="6:7" x14ac:dyDescent="0.25">
      <c r="F1210" s="12"/>
      <c r="G1210" s="12"/>
    </row>
    <row r="1211" spans="6:7" x14ac:dyDescent="0.25">
      <c r="F1211" s="12"/>
      <c r="G1211" s="12"/>
    </row>
    <row r="1212" spans="6:7" x14ac:dyDescent="0.25">
      <c r="F1212" s="12"/>
      <c r="G1212" s="12"/>
    </row>
    <row r="1213" spans="6:7" x14ac:dyDescent="0.25">
      <c r="F1213" s="12"/>
      <c r="G1213" s="12"/>
    </row>
    <row r="1214" spans="6:7" x14ac:dyDescent="0.25">
      <c r="F1214" s="12"/>
      <c r="G1214" s="12"/>
    </row>
    <row r="1215" spans="6:7" x14ac:dyDescent="0.25">
      <c r="F1215" s="12"/>
      <c r="G1215" s="12"/>
    </row>
    <row r="1216" spans="6:7" x14ac:dyDescent="0.25">
      <c r="F1216" s="12"/>
      <c r="G1216" s="12"/>
    </row>
    <row r="1217" spans="6:7" x14ac:dyDescent="0.25">
      <c r="F1217" s="12"/>
      <c r="G1217" s="12"/>
    </row>
    <row r="1218" spans="6:7" x14ac:dyDescent="0.25">
      <c r="F1218" s="12"/>
      <c r="G1218" s="12"/>
    </row>
    <row r="1219" spans="6:7" x14ac:dyDescent="0.25">
      <c r="F1219" s="12"/>
      <c r="G1219" s="12"/>
    </row>
    <row r="1220" spans="6:7" x14ac:dyDescent="0.25">
      <c r="F1220" s="12"/>
      <c r="G1220" s="12"/>
    </row>
    <row r="1221" spans="6:7" x14ac:dyDescent="0.25">
      <c r="F1221" s="12"/>
      <c r="G1221" s="12"/>
    </row>
    <row r="1222" spans="6:7" x14ac:dyDescent="0.25">
      <c r="F1222" s="12"/>
      <c r="G1222" s="12"/>
    </row>
    <row r="1223" spans="6:7" x14ac:dyDescent="0.25">
      <c r="F1223" s="12"/>
      <c r="G1223" s="12"/>
    </row>
    <row r="1224" spans="6:7" x14ac:dyDescent="0.25">
      <c r="F1224" s="12"/>
      <c r="G1224" s="12"/>
    </row>
  </sheetData>
  <sheetProtection selectLockedCells="1"/>
  <mergeCells count="23">
    <mergeCell ref="J2:AC2"/>
    <mergeCell ref="G3:K3"/>
    <mergeCell ref="G4:K4"/>
    <mergeCell ref="G5:K5"/>
    <mergeCell ref="J7:K7"/>
    <mergeCell ref="M7:N7"/>
    <mergeCell ref="F7:F8"/>
    <mergeCell ref="G7:G8"/>
    <mergeCell ref="V7:Z8"/>
    <mergeCell ref="F30:G30"/>
    <mergeCell ref="V30:Z30"/>
    <mergeCell ref="AF18:AU19"/>
    <mergeCell ref="AF5:AU6"/>
    <mergeCell ref="AA30:AD30"/>
    <mergeCell ref="J30:K30"/>
    <mergeCell ref="I7:I8"/>
    <mergeCell ref="AA7:AD8"/>
    <mergeCell ref="AF24:AU25"/>
    <mergeCell ref="AF30:AU31"/>
    <mergeCell ref="AF9:AU10"/>
    <mergeCell ref="AF12:AU12"/>
    <mergeCell ref="AF14:AU15"/>
    <mergeCell ref="AF20:AU22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I973"/>
  <sheetViews>
    <sheetView workbookViewId="0"/>
  </sheetViews>
  <sheetFormatPr defaultColWidth="8" defaultRowHeight="11.25" x14ac:dyDescent="0.2"/>
  <cols>
    <col min="1" max="1" width="8" style="2" bestFit="1" customWidth="1"/>
    <col min="2" max="2" width="8" style="2" customWidth="1"/>
    <col min="3" max="3" width="9" style="2" bestFit="1" customWidth="1"/>
    <col min="4" max="4" width="9" style="2" customWidth="1"/>
    <col min="5" max="5" width="9" style="2" bestFit="1" customWidth="1"/>
    <col min="6" max="7" width="8" style="2" customWidth="1"/>
    <col min="8" max="8" width="6" style="2" bestFit="1" customWidth="1"/>
    <col min="9" max="9" width="14.7109375" style="2" bestFit="1" customWidth="1"/>
    <col min="10" max="16384" width="8" style="2"/>
  </cols>
  <sheetData>
    <row r="1" spans="1:9" x14ac:dyDescent="0.2">
      <c r="A1" s="1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H1" s="2" t="s">
        <v>33</v>
      </c>
      <c r="I1" s="2" t="s">
        <v>34</v>
      </c>
    </row>
    <row r="2" spans="1:9" x14ac:dyDescent="0.2">
      <c r="A2" s="3" t="s">
        <v>35</v>
      </c>
      <c r="C2" s="5">
        <v>14611</v>
      </c>
      <c r="D2" s="6">
        <v>0</v>
      </c>
      <c r="E2" s="5">
        <v>14641</v>
      </c>
      <c r="F2" s="2">
        <v>1</v>
      </c>
      <c r="H2" s="2">
        <v>1</v>
      </c>
      <c r="I2" s="2" t="s">
        <v>36</v>
      </c>
    </row>
    <row r="3" spans="1:9" x14ac:dyDescent="0.2">
      <c r="A3" s="4" t="s">
        <v>37</v>
      </c>
      <c r="C3" s="5">
        <v>14642</v>
      </c>
      <c r="D3" s="6">
        <v>1</v>
      </c>
      <c r="E3" s="5">
        <v>14670</v>
      </c>
      <c r="F3" s="2">
        <v>2</v>
      </c>
      <c r="H3" s="2">
        <v>2</v>
      </c>
      <c r="I3" s="2" t="s">
        <v>38</v>
      </c>
    </row>
    <row r="4" spans="1:9" x14ac:dyDescent="0.2">
      <c r="C4" s="5">
        <v>14671</v>
      </c>
      <c r="D4" s="6">
        <v>2</v>
      </c>
      <c r="E4" s="5">
        <v>14701</v>
      </c>
      <c r="F4" s="2">
        <v>3</v>
      </c>
      <c r="H4" s="2">
        <v>3</v>
      </c>
      <c r="I4" s="2" t="s">
        <v>39</v>
      </c>
    </row>
    <row r="5" spans="1:9" x14ac:dyDescent="0.2">
      <c r="C5" s="5">
        <v>14702</v>
      </c>
      <c r="D5" s="6">
        <v>3</v>
      </c>
      <c r="E5" s="5">
        <v>14731</v>
      </c>
      <c r="F5" s="2">
        <v>4</v>
      </c>
      <c r="H5" s="2">
        <v>4</v>
      </c>
      <c r="I5" s="2" t="s">
        <v>40</v>
      </c>
    </row>
    <row r="6" spans="1:9" x14ac:dyDescent="0.2">
      <c r="C6" s="5">
        <v>14732</v>
      </c>
      <c r="D6" s="6">
        <v>4</v>
      </c>
      <c r="E6" s="5">
        <v>14762</v>
      </c>
      <c r="F6" s="2">
        <v>5</v>
      </c>
      <c r="H6" s="2">
        <v>5</v>
      </c>
      <c r="I6" s="2" t="s">
        <v>41</v>
      </c>
    </row>
    <row r="7" spans="1:9" x14ac:dyDescent="0.2">
      <c r="C7" s="5">
        <v>14763</v>
      </c>
      <c r="D7" s="6">
        <v>5</v>
      </c>
      <c r="E7" s="5">
        <v>14792</v>
      </c>
      <c r="F7" s="2">
        <v>6</v>
      </c>
      <c r="H7" s="2">
        <v>6</v>
      </c>
      <c r="I7" s="2" t="s">
        <v>42</v>
      </c>
    </row>
    <row r="8" spans="1:9" x14ac:dyDescent="0.2">
      <c r="C8" s="5">
        <v>14793</v>
      </c>
      <c r="D8" s="6">
        <v>6</v>
      </c>
      <c r="E8" s="5">
        <v>14823</v>
      </c>
      <c r="F8" s="2">
        <v>7</v>
      </c>
    </row>
    <row r="9" spans="1:9" x14ac:dyDescent="0.2">
      <c r="C9" s="5">
        <v>14824</v>
      </c>
      <c r="D9" s="6">
        <v>7</v>
      </c>
      <c r="E9" s="5">
        <v>14854</v>
      </c>
      <c r="F9" s="2">
        <v>8</v>
      </c>
    </row>
    <row r="10" spans="1:9" x14ac:dyDescent="0.2">
      <c r="C10" s="5">
        <v>14855</v>
      </c>
      <c r="D10" s="6">
        <v>8</v>
      </c>
      <c r="E10" s="5">
        <v>14884</v>
      </c>
      <c r="F10" s="2">
        <v>9</v>
      </c>
    </row>
    <row r="11" spans="1:9" x14ac:dyDescent="0.2">
      <c r="C11" s="5">
        <v>14885</v>
      </c>
      <c r="D11" s="6">
        <v>9</v>
      </c>
      <c r="E11" s="5">
        <v>14915</v>
      </c>
      <c r="F11" s="2">
        <v>10</v>
      </c>
    </row>
    <row r="12" spans="1:9" x14ac:dyDescent="0.2">
      <c r="C12" s="5">
        <v>14916</v>
      </c>
      <c r="D12" s="6">
        <v>10</v>
      </c>
      <c r="E12" s="5">
        <v>14945</v>
      </c>
      <c r="F12" s="2">
        <v>11</v>
      </c>
    </row>
    <row r="13" spans="1:9" x14ac:dyDescent="0.2">
      <c r="C13" s="5">
        <v>14946</v>
      </c>
      <c r="D13" s="6">
        <v>11</v>
      </c>
      <c r="E13" s="5">
        <v>14976</v>
      </c>
      <c r="F13" s="2">
        <v>12</v>
      </c>
    </row>
    <row r="14" spans="1:9" x14ac:dyDescent="0.2">
      <c r="C14" s="5">
        <v>14977</v>
      </c>
      <c r="D14" s="6">
        <v>12</v>
      </c>
      <c r="E14" s="5">
        <v>15007</v>
      </c>
      <c r="F14" s="2">
        <v>13</v>
      </c>
    </row>
    <row r="15" spans="1:9" x14ac:dyDescent="0.2">
      <c r="C15" s="5">
        <v>15008</v>
      </c>
      <c r="D15" s="6">
        <v>13</v>
      </c>
      <c r="E15" s="5">
        <v>15035</v>
      </c>
      <c r="F15" s="2">
        <v>14</v>
      </c>
    </row>
    <row r="16" spans="1:9" x14ac:dyDescent="0.2">
      <c r="C16" s="5">
        <v>15036</v>
      </c>
      <c r="D16" s="6">
        <v>14</v>
      </c>
      <c r="E16" s="5">
        <v>15066</v>
      </c>
      <c r="F16" s="2">
        <v>15</v>
      </c>
    </row>
    <row r="17" spans="3:6" x14ac:dyDescent="0.2">
      <c r="C17" s="5">
        <v>15067</v>
      </c>
      <c r="D17" s="6">
        <v>15</v>
      </c>
      <c r="E17" s="5">
        <v>15096</v>
      </c>
      <c r="F17" s="2">
        <v>16</v>
      </c>
    </row>
    <row r="18" spans="3:6" x14ac:dyDescent="0.2">
      <c r="C18" s="5">
        <v>15097</v>
      </c>
      <c r="D18" s="6">
        <v>16</v>
      </c>
      <c r="E18" s="5">
        <v>15127</v>
      </c>
      <c r="F18" s="2">
        <v>17</v>
      </c>
    </row>
    <row r="19" spans="3:6" x14ac:dyDescent="0.2">
      <c r="C19" s="5">
        <v>15128</v>
      </c>
      <c r="D19" s="6">
        <v>17</v>
      </c>
      <c r="E19" s="5">
        <v>15157</v>
      </c>
      <c r="F19" s="2">
        <v>18</v>
      </c>
    </row>
    <row r="20" spans="3:6" x14ac:dyDescent="0.2">
      <c r="C20" s="5">
        <v>15158</v>
      </c>
      <c r="D20" s="6">
        <v>18</v>
      </c>
      <c r="E20" s="5">
        <v>15188</v>
      </c>
      <c r="F20" s="2">
        <v>19</v>
      </c>
    </row>
    <row r="21" spans="3:6" x14ac:dyDescent="0.2">
      <c r="C21" s="5">
        <v>15189</v>
      </c>
      <c r="D21" s="6">
        <v>19</v>
      </c>
      <c r="E21" s="5">
        <v>15219</v>
      </c>
      <c r="F21" s="2">
        <v>20</v>
      </c>
    </row>
    <row r="22" spans="3:6" x14ac:dyDescent="0.2">
      <c r="C22" s="5">
        <v>15220</v>
      </c>
      <c r="D22" s="6">
        <v>20</v>
      </c>
      <c r="E22" s="5">
        <v>15249</v>
      </c>
      <c r="F22" s="2">
        <v>21</v>
      </c>
    </row>
    <row r="23" spans="3:6" x14ac:dyDescent="0.2">
      <c r="C23" s="5">
        <v>15250</v>
      </c>
      <c r="D23" s="6">
        <v>21</v>
      </c>
      <c r="E23" s="5">
        <v>15280</v>
      </c>
      <c r="F23" s="2">
        <v>22</v>
      </c>
    </row>
    <row r="24" spans="3:6" x14ac:dyDescent="0.2">
      <c r="C24" s="5">
        <v>15281</v>
      </c>
      <c r="D24" s="6">
        <v>22</v>
      </c>
      <c r="E24" s="5">
        <v>15310</v>
      </c>
      <c r="F24" s="2">
        <v>23</v>
      </c>
    </row>
    <row r="25" spans="3:6" x14ac:dyDescent="0.2">
      <c r="C25" s="5">
        <v>15311</v>
      </c>
      <c r="D25" s="6">
        <v>23</v>
      </c>
      <c r="E25" s="5">
        <v>15341</v>
      </c>
      <c r="F25" s="2">
        <v>24</v>
      </c>
    </row>
    <row r="26" spans="3:6" x14ac:dyDescent="0.2">
      <c r="C26" s="5">
        <v>15342</v>
      </c>
      <c r="D26" s="6">
        <v>24</v>
      </c>
      <c r="E26" s="5">
        <v>15372</v>
      </c>
      <c r="F26" s="2">
        <v>25</v>
      </c>
    </row>
    <row r="27" spans="3:6" x14ac:dyDescent="0.2">
      <c r="C27" s="5">
        <v>15373</v>
      </c>
      <c r="D27" s="6">
        <v>25</v>
      </c>
      <c r="E27" s="5">
        <v>15400</v>
      </c>
      <c r="F27" s="2">
        <v>26</v>
      </c>
    </row>
    <row r="28" spans="3:6" x14ac:dyDescent="0.2">
      <c r="C28" s="5">
        <v>15401</v>
      </c>
      <c r="D28" s="6">
        <v>26</v>
      </c>
      <c r="E28" s="5">
        <v>15431</v>
      </c>
      <c r="F28" s="2">
        <v>27</v>
      </c>
    </row>
    <row r="29" spans="3:6" x14ac:dyDescent="0.2">
      <c r="C29" s="5">
        <v>15432</v>
      </c>
      <c r="D29" s="6">
        <v>27</v>
      </c>
      <c r="E29" s="5">
        <v>15461</v>
      </c>
      <c r="F29" s="2">
        <v>28</v>
      </c>
    </row>
    <row r="30" spans="3:6" x14ac:dyDescent="0.2">
      <c r="C30" s="5">
        <v>15462</v>
      </c>
      <c r="D30" s="6">
        <v>28</v>
      </c>
      <c r="E30" s="5">
        <v>15492</v>
      </c>
      <c r="F30" s="2">
        <v>29</v>
      </c>
    </row>
    <row r="31" spans="3:6" x14ac:dyDescent="0.2">
      <c r="C31" s="5">
        <v>15493</v>
      </c>
      <c r="D31" s="6">
        <v>29</v>
      </c>
      <c r="E31" s="5">
        <v>15522</v>
      </c>
      <c r="F31" s="2">
        <v>30</v>
      </c>
    </row>
    <row r="32" spans="3:6" x14ac:dyDescent="0.2">
      <c r="C32" s="5">
        <v>15523</v>
      </c>
      <c r="D32" s="6">
        <v>30</v>
      </c>
      <c r="E32" s="5">
        <v>15553</v>
      </c>
      <c r="F32" s="2">
        <v>31</v>
      </c>
    </row>
    <row r="33" spans="3:6" x14ac:dyDescent="0.2">
      <c r="C33" s="5">
        <v>15554</v>
      </c>
      <c r="D33" s="6">
        <v>31</v>
      </c>
      <c r="E33" s="5">
        <v>15584</v>
      </c>
      <c r="F33" s="2">
        <v>32</v>
      </c>
    </row>
    <row r="34" spans="3:6" x14ac:dyDescent="0.2">
      <c r="C34" s="5">
        <v>15585</v>
      </c>
      <c r="D34" s="6">
        <v>32</v>
      </c>
      <c r="E34" s="5">
        <v>15614</v>
      </c>
      <c r="F34" s="2">
        <v>33</v>
      </c>
    </row>
    <row r="35" spans="3:6" x14ac:dyDescent="0.2">
      <c r="C35" s="5">
        <v>15615</v>
      </c>
      <c r="D35" s="6">
        <v>33</v>
      </c>
      <c r="E35" s="5">
        <v>15645</v>
      </c>
      <c r="F35" s="2">
        <v>34</v>
      </c>
    </row>
    <row r="36" spans="3:6" x14ac:dyDescent="0.2">
      <c r="C36" s="5">
        <v>15646</v>
      </c>
      <c r="D36" s="6">
        <v>34</v>
      </c>
      <c r="E36" s="5">
        <v>15675</v>
      </c>
      <c r="F36" s="2">
        <v>35</v>
      </c>
    </row>
    <row r="37" spans="3:6" x14ac:dyDescent="0.2">
      <c r="C37" s="5">
        <v>15676</v>
      </c>
      <c r="D37" s="6">
        <v>35</v>
      </c>
      <c r="E37" s="5">
        <v>15706</v>
      </c>
      <c r="F37" s="2">
        <v>36</v>
      </c>
    </row>
    <row r="38" spans="3:6" x14ac:dyDescent="0.2">
      <c r="C38" s="5">
        <v>15707</v>
      </c>
      <c r="D38" s="6">
        <v>36</v>
      </c>
      <c r="E38" s="5">
        <v>15737</v>
      </c>
      <c r="F38" s="2">
        <v>37</v>
      </c>
    </row>
    <row r="39" spans="3:6" x14ac:dyDescent="0.2">
      <c r="C39" s="5">
        <v>15738</v>
      </c>
      <c r="D39" s="6">
        <v>37</v>
      </c>
      <c r="E39" s="5">
        <v>15765</v>
      </c>
      <c r="F39" s="2">
        <v>38</v>
      </c>
    </row>
    <row r="40" spans="3:6" x14ac:dyDescent="0.2">
      <c r="C40" s="5">
        <v>15766</v>
      </c>
      <c r="D40" s="6">
        <v>38</v>
      </c>
      <c r="E40" s="5">
        <v>15796</v>
      </c>
      <c r="F40" s="2">
        <v>39</v>
      </c>
    </row>
    <row r="41" spans="3:6" x14ac:dyDescent="0.2">
      <c r="C41" s="5">
        <v>15797</v>
      </c>
      <c r="D41" s="6">
        <v>39</v>
      </c>
      <c r="E41" s="5">
        <v>15826</v>
      </c>
      <c r="F41" s="2">
        <v>40</v>
      </c>
    </row>
    <row r="42" spans="3:6" x14ac:dyDescent="0.2">
      <c r="C42" s="5">
        <v>15827</v>
      </c>
      <c r="D42" s="6">
        <v>40</v>
      </c>
      <c r="E42" s="5">
        <v>15857</v>
      </c>
      <c r="F42" s="2">
        <v>41</v>
      </c>
    </row>
    <row r="43" spans="3:6" x14ac:dyDescent="0.2">
      <c r="C43" s="5">
        <v>15858</v>
      </c>
      <c r="D43" s="6">
        <v>41</v>
      </c>
      <c r="E43" s="5">
        <v>15887</v>
      </c>
      <c r="F43" s="2">
        <v>42</v>
      </c>
    </row>
    <row r="44" spans="3:6" x14ac:dyDescent="0.2">
      <c r="C44" s="5">
        <v>15888</v>
      </c>
      <c r="D44" s="6">
        <v>42</v>
      </c>
      <c r="E44" s="5">
        <v>15918</v>
      </c>
      <c r="F44" s="2">
        <v>43</v>
      </c>
    </row>
    <row r="45" spans="3:6" x14ac:dyDescent="0.2">
      <c r="C45" s="5">
        <v>15919</v>
      </c>
      <c r="D45" s="6">
        <v>43</v>
      </c>
      <c r="E45" s="5">
        <v>15949</v>
      </c>
      <c r="F45" s="2">
        <v>44</v>
      </c>
    </row>
    <row r="46" spans="3:6" x14ac:dyDescent="0.2">
      <c r="C46" s="5">
        <v>15950</v>
      </c>
      <c r="D46" s="6">
        <v>44</v>
      </c>
      <c r="E46" s="5">
        <v>15979</v>
      </c>
      <c r="F46" s="2">
        <v>45</v>
      </c>
    </row>
    <row r="47" spans="3:6" x14ac:dyDescent="0.2">
      <c r="C47" s="5">
        <v>15980</v>
      </c>
      <c r="D47" s="6">
        <v>45</v>
      </c>
      <c r="E47" s="5">
        <v>16010</v>
      </c>
      <c r="F47" s="2">
        <v>46</v>
      </c>
    </row>
    <row r="48" spans="3:6" x14ac:dyDescent="0.2">
      <c r="C48" s="5">
        <v>16011</v>
      </c>
      <c r="D48" s="6">
        <v>46</v>
      </c>
      <c r="E48" s="5">
        <v>16040</v>
      </c>
      <c r="F48" s="2">
        <v>47</v>
      </c>
    </row>
    <row r="49" spans="3:6" x14ac:dyDescent="0.2">
      <c r="C49" s="5">
        <v>16041</v>
      </c>
      <c r="D49" s="6">
        <v>47</v>
      </c>
      <c r="E49" s="5">
        <v>16071</v>
      </c>
      <c r="F49" s="2">
        <v>48</v>
      </c>
    </row>
    <row r="50" spans="3:6" x14ac:dyDescent="0.2">
      <c r="C50" s="5">
        <v>16072</v>
      </c>
      <c r="D50" s="6">
        <v>48</v>
      </c>
      <c r="E50" s="5">
        <v>16102</v>
      </c>
      <c r="F50" s="2">
        <v>49</v>
      </c>
    </row>
    <row r="51" spans="3:6" x14ac:dyDescent="0.2">
      <c r="C51" s="5">
        <v>16103</v>
      </c>
      <c r="D51" s="6">
        <v>49</v>
      </c>
      <c r="E51" s="5">
        <v>16131</v>
      </c>
      <c r="F51" s="2">
        <v>50</v>
      </c>
    </row>
    <row r="52" spans="3:6" x14ac:dyDescent="0.2">
      <c r="C52" s="5">
        <v>16132</v>
      </c>
      <c r="D52" s="6">
        <v>50</v>
      </c>
      <c r="E52" s="5">
        <v>16162</v>
      </c>
      <c r="F52" s="2">
        <v>51</v>
      </c>
    </row>
    <row r="53" spans="3:6" x14ac:dyDescent="0.2">
      <c r="C53" s="5">
        <v>16163</v>
      </c>
      <c r="D53" s="6">
        <v>51</v>
      </c>
      <c r="E53" s="5">
        <v>16192</v>
      </c>
      <c r="F53" s="2">
        <v>52</v>
      </c>
    </row>
    <row r="54" spans="3:6" x14ac:dyDescent="0.2">
      <c r="C54" s="5">
        <v>16193</v>
      </c>
      <c r="D54" s="6">
        <v>52</v>
      </c>
      <c r="E54" s="5">
        <v>16223</v>
      </c>
      <c r="F54" s="2">
        <v>53</v>
      </c>
    </row>
    <row r="55" spans="3:6" x14ac:dyDescent="0.2">
      <c r="C55" s="5">
        <v>16224</v>
      </c>
      <c r="D55" s="6">
        <v>53</v>
      </c>
      <c r="E55" s="5">
        <v>16253</v>
      </c>
      <c r="F55" s="2">
        <v>54</v>
      </c>
    </row>
    <row r="56" spans="3:6" x14ac:dyDescent="0.2">
      <c r="C56" s="5">
        <v>16254</v>
      </c>
      <c r="D56" s="6">
        <v>54</v>
      </c>
      <c r="E56" s="5">
        <v>16284</v>
      </c>
      <c r="F56" s="2">
        <v>55</v>
      </c>
    </row>
    <row r="57" spans="3:6" x14ac:dyDescent="0.2">
      <c r="C57" s="5">
        <v>16285</v>
      </c>
      <c r="D57" s="6">
        <v>55</v>
      </c>
      <c r="E57" s="5">
        <v>16315</v>
      </c>
      <c r="F57" s="2">
        <v>56</v>
      </c>
    </row>
    <row r="58" spans="3:6" x14ac:dyDescent="0.2">
      <c r="C58" s="5">
        <v>16316</v>
      </c>
      <c r="D58" s="6">
        <v>56</v>
      </c>
      <c r="E58" s="5">
        <v>16345</v>
      </c>
      <c r="F58" s="2">
        <v>57</v>
      </c>
    </row>
    <row r="59" spans="3:6" x14ac:dyDescent="0.2">
      <c r="C59" s="5">
        <v>16346</v>
      </c>
      <c r="D59" s="6">
        <v>57</v>
      </c>
      <c r="E59" s="5">
        <v>16376</v>
      </c>
      <c r="F59" s="2">
        <v>58</v>
      </c>
    </row>
    <row r="60" spans="3:6" x14ac:dyDescent="0.2">
      <c r="C60" s="5">
        <v>16377</v>
      </c>
      <c r="D60" s="6">
        <v>58</v>
      </c>
      <c r="E60" s="5">
        <v>16406</v>
      </c>
      <c r="F60" s="2">
        <v>59</v>
      </c>
    </row>
    <row r="61" spans="3:6" x14ac:dyDescent="0.2">
      <c r="C61" s="5">
        <v>16407</v>
      </c>
      <c r="D61" s="6">
        <v>59</v>
      </c>
      <c r="E61" s="5">
        <v>16437</v>
      </c>
      <c r="F61" s="2">
        <v>60</v>
      </c>
    </row>
    <row r="62" spans="3:6" x14ac:dyDescent="0.2">
      <c r="C62" s="5">
        <v>16438</v>
      </c>
      <c r="D62" s="6">
        <v>60</v>
      </c>
      <c r="E62" s="5">
        <v>16468</v>
      </c>
      <c r="F62" s="2">
        <v>61</v>
      </c>
    </row>
    <row r="63" spans="3:6" x14ac:dyDescent="0.2">
      <c r="C63" s="5">
        <v>16469</v>
      </c>
      <c r="D63" s="6">
        <v>61</v>
      </c>
      <c r="E63" s="5">
        <v>16496</v>
      </c>
      <c r="F63" s="2">
        <v>62</v>
      </c>
    </row>
    <row r="64" spans="3:6" x14ac:dyDescent="0.2">
      <c r="C64" s="5">
        <v>16497</v>
      </c>
      <c r="D64" s="6">
        <v>62</v>
      </c>
      <c r="E64" s="5">
        <v>16527</v>
      </c>
      <c r="F64" s="2">
        <v>63</v>
      </c>
    </row>
    <row r="65" spans="3:6" x14ac:dyDescent="0.2">
      <c r="C65" s="5">
        <v>16528</v>
      </c>
      <c r="D65" s="6">
        <v>63</v>
      </c>
      <c r="E65" s="5">
        <v>16557</v>
      </c>
      <c r="F65" s="2">
        <v>64</v>
      </c>
    </row>
    <row r="66" spans="3:6" x14ac:dyDescent="0.2">
      <c r="C66" s="5">
        <v>16558</v>
      </c>
      <c r="D66" s="6">
        <v>64</v>
      </c>
      <c r="E66" s="5">
        <v>16588</v>
      </c>
      <c r="F66" s="2">
        <v>65</v>
      </c>
    </row>
    <row r="67" spans="3:6" x14ac:dyDescent="0.2">
      <c r="C67" s="5">
        <v>16589</v>
      </c>
      <c r="D67" s="6">
        <v>65</v>
      </c>
      <c r="E67" s="5">
        <v>16618</v>
      </c>
      <c r="F67" s="2">
        <v>66</v>
      </c>
    </row>
    <row r="68" spans="3:6" x14ac:dyDescent="0.2">
      <c r="C68" s="5">
        <v>16619</v>
      </c>
      <c r="D68" s="6">
        <v>66</v>
      </c>
      <c r="E68" s="5">
        <v>16649</v>
      </c>
      <c r="F68" s="2">
        <v>67</v>
      </c>
    </row>
    <row r="69" spans="3:6" x14ac:dyDescent="0.2">
      <c r="C69" s="5">
        <v>16650</v>
      </c>
      <c r="D69" s="6">
        <v>67</v>
      </c>
      <c r="E69" s="5">
        <v>16680</v>
      </c>
      <c r="F69" s="2">
        <v>68</v>
      </c>
    </row>
    <row r="70" spans="3:6" x14ac:dyDescent="0.2">
      <c r="C70" s="5">
        <v>16681</v>
      </c>
      <c r="D70" s="6">
        <v>68</v>
      </c>
      <c r="E70" s="5">
        <v>16710</v>
      </c>
      <c r="F70" s="2">
        <v>69</v>
      </c>
    </row>
    <row r="71" spans="3:6" x14ac:dyDescent="0.2">
      <c r="C71" s="5">
        <v>16711</v>
      </c>
      <c r="D71" s="6">
        <v>69</v>
      </c>
      <c r="E71" s="5">
        <v>16741</v>
      </c>
      <c r="F71" s="2">
        <v>70</v>
      </c>
    </row>
    <row r="72" spans="3:6" x14ac:dyDescent="0.2">
      <c r="C72" s="5">
        <v>16742</v>
      </c>
      <c r="D72" s="6">
        <v>70</v>
      </c>
      <c r="E72" s="5">
        <v>16771</v>
      </c>
      <c r="F72" s="2">
        <v>71</v>
      </c>
    </row>
    <row r="73" spans="3:6" x14ac:dyDescent="0.2">
      <c r="C73" s="5">
        <v>16772</v>
      </c>
      <c r="D73" s="6">
        <v>71</v>
      </c>
      <c r="E73" s="5">
        <v>16802</v>
      </c>
      <c r="F73" s="2">
        <v>72</v>
      </c>
    </row>
    <row r="74" spans="3:6" x14ac:dyDescent="0.2">
      <c r="C74" s="5">
        <v>16803</v>
      </c>
      <c r="D74" s="6">
        <v>72</v>
      </c>
      <c r="E74" s="5">
        <v>16833</v>
      </c>
      <c r="F74" s="2">
        <v>73</v>
      </c>
    </row>
    <row r="75" spans="3:6" x14ac:dyDescent="0.2">
      <c r="C75" s="5">
        <v>16834</v>
      </c>
      <c r="D75" s="6">
        <v>73</v>
      </c>
      <c r="E75" s="5">
        <v>16861</v>
      </c>
      <c r="F75" s="2">
        <v>74</v>
      </c>
    </row>
    <row r="76" spans="3:6" x14ac:dyDescent="0.2">
      <c r="C76" s="5">
        <v>16862</v>
      </c>
      <c r="D76" s="6">
        <v>74</v>
      </c>
      <c r="E76" s="5">
        <v>16892</v>
      </c>
      <c r="F76" s="2">
        <v>75</v>
      </c>
    </row>
    <row r="77" spans="3:6" x14ac:dyDescent="0.2">
      <c r="C77" s="5">
        <v>16893</v>
      </c>
      <c r="D77" s="6">
        <v>75</v>
      </c>
      <c r="E77" s="5">
        <v>16922</v>
      </c>
      <c r="F77" s="2">
        <v>76</v>
      </c>
    </row>
    <row r="78" spans="3:6" x14ac:dyDescent="0.2">
      <c r="C78" s="5">
        <v>16923</v>
      </c>
      <c r="D78" s="6">
        <v>76</v>
      </c>
      <c r="E78" s="5">
        <v>16953</v>
      </c>
      <c r="F78" s="2">
        <v>77</v>
      </c>
    </row>
    <row r="79" spans="3:6" x14ac:dyDescent="0.2">
      <c r="C79" s="5">
        <v>16954</v>
      </c>
      <c r="D79" s="6">
        <v>77</v>
      </c>
      <c r="E79" s="5">
        <v>16983</v>
      </c>
      <c r="F79" s="2">
        <v>78</v>
      </c>
    </row>
    <row r="80" spans="3:6" x14ac:dyDescent="0.2">
      <c r="C80" s="5">
        <v>16984</v>
      </c>
      <c r="D80" s="6">
        <v>78</v>
      </c>
      <c r="E80" s="5">
        <v>17014</v>
      </c>
      <c r="F80" s="2">
        <v>79</v>
      </c>
    </row>
    <row r="81" spans="3:6" x14ac:dyDescent="0.2">
      <c r="C81" s="5">
        <v>17015</v>
      </c>
      <c r="D81" s="6">
        <v>79</v>
      </c>
      <c r="E81" s="5">
        <v>17045</v>
      </c>
      <c r="F81" s="2">
        <v>80</v>
      </c>
    </row>
    <row r="82" spans="3:6" x14ac:dyDescent="0.2">
      <c r="C82" s="5">
        <v>17046</v>
      </c>
      <c r="D82" s="6">
        <v>80</v>
      </c>
      <c r="E82" s="5">
        <v>17075</v>
      </c>
      <c r="F82" s="2">
        <v>81</v>
      </c>
    </row>
    <row r="83" spans="3:6" x14ac:dyDescent="0.2">
      <c r="C83" s="5">
        <v>17076</v>
      </c>
      <c r="D83" s="6">
        <v>81</v>
      </c>
      <c r="E83" s="5">
        <v>17106</v>
      </c>
      <c r="F83" s="2">
        <v>82</v>
      </c>
    </row>
    <row r="84" spans="3:6" x14ac:dyDescent="0.2">
      <c r="C84" s="5">
        <v>17107</v>
      </c>
      <c r="D84" s="6">
        <v>82</v>
      </c>
      <c r="E84" s="5">
        <v>17136</v>
      </c>
      <c r="F84" s="2">
        <v>83</v>
      </c>
    </row>
    <row r="85" spans="3:6" x14ac:dyDescent="0.2">
      <c r="C85" s="5">
        <v>17137</v>
      </c>
      <c r="D85" s="6">
        <v>83</v>
      </c>
      <c r="E85" s="5">
        <v>17167</v>
      </c>
      <c r="F85" s="2">
        <v>84</v>
      </c>
    </row>
    <row r="86" spans="3:6" x14ac:dyDescent="0.2">
      <c r="C86" s="5">
        <v>17168</v>
      </c>
      <c r="D86" s="6">
        <v>84</v>
      </c>
      <c r="E86" s="5">
        <v>17198</v>
      </c>
      <c r="F86" s="2">
        <v>85</v>
      </c>
    </row>
    <row r="87" spans="3:6" x14ac:dyDescent="0.2">
      <c r="C87" s="5">
        <v>17199</v>
      </c>
      <c r="D87" s="6">
        <v>85</v>
      </c>
      <c r="E87" s="5">
        <v>17226</v>
      </c>
      <c r="F87" s="2">
        <v>86</v>
      </c>
    </row>
    <row r="88" spans="3:6" x14ac:dyDescent="0.2">
      <c r="C88" s="5">
        <v>17227</v>
      </c>
      <c r="D88" s="6">
        <v>86</v>
      </c>
      <c r="E88" s="5">
        <v>17257</v>
      </c>
      <c r="F88" s="2">
        <v>87</v>
      </c>
    </row>
    <row r="89" spans="3:6" x14ac:dyDescent="0.2">
      <c r="C89" s="5">
        <v>17258</v>
      </c>
      <c r="D89" s="6">
        <v>87</v>
      </c>
      <c r="E89" s="5">
        <v>17287</v>
      </c>
      <c r="F89" s="2">
        <v>88</v>
      </c>
    </row>
    <row r="90" spans="3:6" x14ac:dyDescent="0.2">
      <c r="C90" s="5">
        <v>17288</v>
      </c>
      <c r="D90" s="6">
        <v>88</v>
      </c>
      <c r="E90" s="5">
        <v>17318</v>
      </c>
      <c r="F90" s="2">
        <v>89</v>
      </c>
    </row>
    <row r="91" spans="3:6" x14ac:dyDescent="0.2">
      <c r="C91" s="5">
        <v>17319</v>
      </c>
      <c r="D91" s="6">
        <v>89</v>
      </c>
      <c r="E91" s="5">
        <v>17348</v>
      </c>
      <c r="F91" s="2">
        <v>90</v>
      </c>
    </row>
    <row r="92" spans="3:6" x14ac:dyDescent="0.2">
      <c r="C92" s="5">
        <v>17349</v>
      </c>
      <c r="D92" s="6">
        <v>90</v>
      </c>
      <c r="E92" s="5">
        <v>17379</v>
      </c>
      <c r="F92" s="2">
        <v>91</v>
      </c>
    </row>
    <row r="93" spans="3:6" x14ac:dyDescent="0.2">
      <c r="C93" s="5">
        <v>17380</v>
      </c>
      <c r="D93" s="6">
        <v>91</v>
      </c>
      <c r="E93" s="5">
        <v>17410</v>
      </c>
      <c r="F93" s="2">
        <v>92</v>
      </c>
    </row>
    <row r="94" spans="3:6" x14ac:dyDescent="0.2">
      <c r="C94" s="5">
        <v>17411</v>
      </c>
      <c r="D94" s="6">
        <v>92</v>
      </c>
      <c r="E94" s="5">
        <v>17440</v>
      </c>
      <c r="F94" s="2">
        <v>93</v>
      </c>
    </row>
    <row r="95" spans="3:6" x14ac:dyDescent="0.2">
      <c r="C95" s="5">
        <v>17441</v>
      </c>
      <c r="D95" s="6">
        <v>93</v>
      </c>
      <c r="E95" s="5">
        <v>17471</v>
      </c>
      <c r="F95" s="2">
        <v>94</v>
      </c>
    </row>
    <row r="96" spans="3:6" x14ac:dyDescent="0.2">
      <c r="C96" s="5">
        <v>17472</v>
      </c>
      <c r="D96" s="6">
        <v>94</v>
      </c>
      <c r="E96" s="5">
        <v>17501</v>
      </c>
      <c r="F96" s="2">
        <v>95</v>
      </c>
    </row>
    <row r="97" spans="3:6" x14ac:dyDescent="0.2">
      <c r="C97" s="5">
        <v>17502</v>
      </c>
      <c r="D97" s="6">
        <v>95</v>
      </c>
      <c r="E97" s="5">
        <v>17532</v>
      </c>
      <c r="F97" s="2">
        <v>96</v>
      </c>
    </row>
    <row r="98" spans="3:6" x14ac:dyDescent="0.2">
      <c r="C98" s="5">
        <v>17533</v>
      </c>
      <c r="D98" s="6">
        <v>96</v>
      </c>
      <c r="E98" s="5">
        <v>17563</v>
      </c>
      <c r="F98" s="2">
        <v>97</v>
      </c>
    </row>
    <row r="99" spans="3:6" x14ac:dyDescent="0.2">
      <c r="C99" s="5">
        <v>17564</v>
      </c>
      <c r="D99" s="6">
        <v>97</v>
      </c>
      <c r="E99" s="5">
        <v>17592</v>
      </c>
      <c r="F99" s="2">
        <v>98</v>
      </c>
    </row>
    <row r="100" spans="3:6" x14ac:dyDescent="0.2">
      <c r="C100" s="5">
        <v>17593</v>
      </c>
      <c r="D100" s="6">
        <v>98</v>
      </c>
      <c r="E100" s="5">
        <v>17623</v>
      </c>
      <c r="F100" s="2">
        <v>99</v>
      </c>
    </row>
    <row r="101" spans="3:6" x14ac:dyDescent="0.2">
      <c r="C101" s="5">
        <v>17624</v>
      </c>
      <c r="D101" s="6">
        <v>99</v>
      </c>
      <c r="E101" s="5">
        <v>17653</v>
      </c>
      <c r="F101" s="2">
        <v>100</v>
      </c>
    </row>
    <row r="102" spans="3:6" x14ac:dyDescent="0.2">
      <c r="C102" s="5">
        <v>17654</v>
      </c>
      <c r="D102" s="6">
        <v>100</v>
      </c>
      <c r="E102" s="5">
        <v>17684</v>
      </c>
      <c r="F102" s="2">
        <v>101</v>
      </c>
    </row>
    <row r="103" spans="3:6" x14ac:dyDescent="0.2">
      <c r="C103" s="5">
        <v>17685</v>
      </c>
      <c r="D103" s="6">
        <v>101</v>
      </c>
      <c r="E103" s="5">
        <v>17714</v>
      </c>
      <c r="F103" s="2">
        <v>102</v>
      </c>
    </row>
    <row r="104" spans="3:6" x14ac:dyDescent="0.2">
      <c r="C104" s="5">
        <v>17715</v>
      </c>
      <c r="D104" s="6">
        <v>102</v>
      </c>
      <c r="E104" s="5">
        <v>17745</v>
      </c>
      <c r="F104" s="2">
        <v>103</v>
      </c>
    </row>
    <row r="105" spans="3:6" x14ac:dyDescent="0.2">
      <c r="C105" s="5">
        <v>17746</v>
      </c>
      <c r="D105" s="6">
        <v>103</v>
      </c>
      <c r="E105" s="5">
        <v>17776</v>
      </c>
      <c r="F105" s="2">
        <v>104</v>
      </c>
    </row>
    <row r="106" spans="3:6" x14ac:dyDescent="0.2">
      <c r="C106" s="5">
        <v>17777</v>
      </c>
      <c r="D106" s="6">
        <v>104</v>
      </c>
      <c r="E106" s="5">
        <v>17806</v>
      </c>
      <c r="F106" s="2">
        <v>105</v>
      </c>
    </row>
    <row r="107" spans="3:6" x14ac:dyDescent="0.2">
      <c r="C107" s="5">
        <v>17807</v>
      </c>
      <c r="D107" s="6">
        <v>105</v>
      </c>
      <c r="E107" s="5">
        <v>17837</v>
      </c>
      <c r="F107" s="2">
        <v>106</v>
      </c>
    </row>
    <row r="108" spans="3:6" x14ac:dyDescent="0.2">
      <c r="C108" s="5">
        <v>17838</v>
      </c>
      <c r="D108" s="6">
        <v>106</v>
      </c>
      <c r="E108" s="5">
        <v>17867</v>
      </c>
      <c r="F108" s="2">
        <v>107</v>
      </c>
    </row>
    <row r="109" spans="3:6" x14ac:dyDescent="0.2">
      <c r="C109" s="5">
        <v>17868</v>
      </c>
      <c r="D109" s="6">
        <v>107</v>
      </c>
      <c r="E109" s="5">
        <v>17898</v>
      </c>
      <c r="F109" s="2">
        <v>108</v>
      </c>
    </row>
    <row r="110" spans="3:6" x14ac:dyDescent="0.2">
      <c r="C110" s="5">
        <v>17899</v>
      </c>
      <c r="D110" s="6">
        <v>108</v>
      </c>
      <c r="E110" s="5">
        <v>17929</v>
      </c>
      <c r="F110" s="2">
        <v>109</v>
      </c>
    </row>
    <row r="111" spans="3:6" x14ac:dyDescent="0.2">
      <c r="C111" s="5">
        <v>17930</v>
      </c>
      <c r="D111" s="6">
        <v>109</v>
      </c>
      <c r="E111" s="5">
        <v>17957</v>
      </c>
      <c r="F111" s="2">
        <v>110</v>
      </c>
    </row>
    <row r="112" spans="3:6" x14ac:dyDescent="0.2">
      <c r="C112" s="5">
        <v>17958</v>
      </c>
      <c r="D112" s="6">
        <v>110</v>
      </c>
      <c r="E112" s="5">
        <v>17988</v>
      </c>
      <c r="F112" s="2">
        <v>111</v>
      </c>
    </row>
    <row r="113" spans="3:6" x14ac:dyDescent="0.2">
      <c r="C113" s="5">
        <v>17989</v>
      </c>
      <c r="D113" s="6">
        <v>111</v>
      </c>
      <c r="E113" s="5">
        <v>18018</v>
      </c>
      <c r="F113" s="2">
        <v>112</v>
      </c>
    </row>
    <row r="114" spans="3:6" x14ac:dyDescent="0.2">
      <c r="C114" s="5">
        <v>18019</v>
      </c>
      <c r="D114" s="6">
        <v>112</v>
      </c>
      <c r="E114" s="5">
        <v>18049</v>
      </c>
      <c r="F114" s="2">
        <v>113</v>
      </c>
    </row>
    <row r="115" spans="3:6" x14ac:dyDescent="0.2">
      <c r="C115" s="5">
        <v>18050</v>
      </c>
      <c r="D115" s="6">
        <v>113</v>
      </c>
      <c r="E115" s="5">
        <v>18079</v>
      </c>
      <c r="F115" s="2">
        <v>114</v>
      </c>
    </row>
    <row r="116" spans="3:6" x14ac:dyDescent="0.2">
      <c r="C116" s="5">
        <v>18080</v>
      </c>
      <c r="D116" s="6">
        <v>114</v>
      </c>
      <c r="E116" s="5">
        <v>18110</v>
      </c>
      <c r="F116" s="2">
        <v>115</v>
      </c>
    </row>
    <row r="117" spans="3:6" x14ac:dyDescent="0.2">
      <c r="C117" s="5">
        <v>18111</v>
      </c>
      <c r="D117" s="6">
        <v>115</v>
      </c>
      <c r="E117" s="5">
        <v>18141</v>
      </c>
      <c r="F117" s="2">
        <v>116</v>
      </c>
    </row>
    <row r="118" spans="3:6" x14ac:dyDescent="0.2">
      <c r="C118" s="5">
        <v>18142</v>
      </c>
      <c r="D118" s="6">
        <v>116</v>
      </c>
      <c r="E118" s="5">
        <v>18171</v>
      </c>
      <c r="F118" s="2">
        <v>117</v>
      </c>
    </row>
    <row r="119" spans="3:6" x14ac:dyDescent="0.2">
      <c r="C119" s="5">
        <v>18172</v>
      </c>
      <c r="D119" s="6">
        <v>117</v>
      </c>
      <c r="E119" s="5">
        <v>18202</v>
      </c>
      <c r="F119" s="2">
        <v>118</v>
      </c>
    </row>
    <row r="120" spans="3:6" x14ac:dyDescent="0.2">
      <c r="C120" s="5">
        <v>18203</v>
      </c>
      <c r="D120" s="6">
        <v>118</v>
      </c>
      <c r="E120" s="5">
        <v>18232</v>
      </c>
      <c r="F120" s="2">
        <v>119</v>
      </c>
    </row>
    <row r="121" spans="3:6" x14ac:dyDescent="0.2">
      <c r="C121" s="5">
        <v>18233</v>
      </c>
      <c r="D121" s="6">
        <v>119</v>
      </c>
      <c r="E121" s="5">
        <v>18263</v>
      </c>
      <c r="F121" s="2">
        <v>120</v>
      </c>
    </row>
    <row r="122" spans="3:6" x14ac:dyDescent="0.2">
      <c r="C122" s="5">
        <v>18264</v>
      </c>
      <c r="D122" s="6">
        <v>120</v>
      </c>
      <c r="E122" s="5">
        <v>18294</v>
      </c>
      <c r="F122" s="2">
        <v>121</v>
      </c>
    </row>
    <row r="123" spans="3:6" x14ac:dyDescent="0.2">
      <c r="C123" s="5">
        <v>18295</v>
      </c>
      <c r="D123" s="6">
        <v>121</v>
      </c>
      <c r="E123" s="5">
        <v>18322</v>
      </c>
      <c r="F123" s="2">
        <v>122</v>
      </c>
    </row>
    <row r="124" spans="3:6" x14ac:dyDescent="0.2">
      <c r="C124" s="5">
        <v>18323</v>
      </c>
      <c r="D124" s="6">
        <v>122</v>
      </c>
      <c r="E124" s="5">
        <v>18353</v>
      </c>
      <c r="F124" s="2">
        <v>123</v>
      </c>
    </row>
    <row r="125" spans="3:6" x14ac:dyDescent="0.2">
      <c r="C125" s="5">
        <v>18354</v>
      </c>
      <c r="D125" s="6">
        <v>123</v>
      </c>
      <c r="E125" s="5">
        <v>18383</v>
      </c>
      <c r="F125" s="2">
        <v>124</v>
      </c>
    </row>
    <row r="126" spans="3:6" x14ac:dyDescent="0.2">
      <c r="C126" s="5">
        <v>18384</v>
      </c>
      <c r="D126" s="6">
        <v>124</v>
      </c>
      <c r="E126" s="5">
        <v>18414</v>
      </c>
      <c r="F126" s="2">
        <v>125</v>
      </c>
    </row>
    <row r="127" spans="3:6" x14ac:dyDescent="0.2">
      <c r="C127" s="5">
        <v>18415</v>
      </c>
      <c r="D127" s="6">
        <v>125</v>
      </c>
      <c r="E127" s="5">
        <v>18444</v>
      </c>
      <c r="F127" s="2">
        <v>126</v>
      </c>
    </row>
    <row r="128" spans="3:6" x14ac:dyDescent="0.2">
      <c r="C128" s="5">
        <v>18445</v>
      </c>
      <c r="D128" s="6">
        <v>126</v>
      </c>
      <c r="E128" s="5">
        <v>18475</v>
      </c>
      <c r="F128" s="2">
        <v>127</v>
      </c>
    </row>
    <row r="129" spans="3:6" x14ac:dyDescent="0.2">
      <c r="C129" s="5">
        <v>18476</v>
      </c>
      <c r="D129" s="6">
        <v>127</v>
      </c>
      <c r="E129" s="5">
        <v>18506</v>
      </c>
      <c r="F129" s="2">
        <v>128</v>
      </c>
    </row>
    <row r="130" spans="3:6" x14ac:dyDescent="0.2">
      <c r="C130" s="5">
        <v>18507</v>
      </c>
      <c r="D130" s="6">
        <v>128</v>
      </c>
      <c r="E130" s="5">
        <v>18536</v>
      </c>
      <c r="F130" s="2">
        <v>129</v>
      </c>
    </row>
    <row r="131" spans="3:6" x14ac:dyDescent="0.2">
      <c r="C131" s="5">
        <v>18537</v>
      </c>
      <c r="D131" s="6">
        <v>129</v>
      </c>
      <c r="E131" s="5">
        <v>18567</v>
      </c>
      <c r="F131" s="2">
        <v>130</v>
      </c>
    </row>
    <row r="132" spans="3:6" x14ac:dyDescent="0.2">
      <c r="C132" s="5">
        <v>18568</v>
      </c>
      <c r="D132" s="6">
        <v>130</v>
      </c>
      <c r="E132" s="5">
        <v>18597</v>
      </c>
      <c r="F132" s="2">
        <v>131</v>
      </c>
    </row>
    <row r="133" spans="3:6" x14ac:dyDescent="0.2">
      <c r="C133" s="5">
        <v>18598</v>
      </c>
      <c r="D133" s="6">
        <v>131</v>
      </c>
      <c r="E133" s="5">
        <v>18628</v>
      </c>
      <c r="F133" s="2">
        <v>132</v>
      </c>
    </row>
    <row r="134" spans="3:6" x14ac:dyDescent="0.2">
      <c r="C134" s="5">
        <v>18629</v>
      </c>
      <c r="D134" s="6">
        <v>132</v>
      </c>
      <c r="E134" s="5">
        <v>18659</v>
      </c>
      <c r="F134" s="2">
        <v>133</v>
      </c>
    </row>
    <row r="135" spans="3:6" x14ac:dyDescent="0.2">
      <c r="C135" s="5">
        <v>18660</v>
      </c>
      <c r="D135" s="6">
        <v>133</v>
      </c>
      <c r="E135" s="5">
        <v>18687</v>
      </c>
      <c r="F135" s="2">
        <v>134</v>
      </c>
    </row>
    <row r="136" spans="3:6" x14ac:dyDescent="0.2">
      <c r="C136" s="5">
        <v>18688</v>
      </c>
      <c r="D136" s="6">
        <v>134</v>
      </c>
      <c r="E136" s="5">
        <v>18718</v>
      </c>
      <c r="F136" s="2">
        <v>135</v>
      </c>
    </row>
    <row r="137" spans="3:6" x14ac:dyDescent="0.2">
      <c r="C137" s="5">
        <v>18719</v>
      </c>
      <c r="D137" s="6">
        <v>135</v>
      </c>
      <c r="E137" s="5">
        <v>18748</v>
      </c>
      <c r="F137" s="2">
        <v>136</v>
      </c>
    </row>
    <row r="138" spans="3:6" x14ac:dyDescent="0.2">
      <c r="C138" s="5">
        <v>18749</v>
      </c>
      <c r="D138" s="6">
        <v>136</v>
      </c>
      <c r="E138" s="5">
        <v>18779</v>
      </c>
      <c r="F138" s="2">
        <v>137</v>
      </c>
    </row>
    <row r="139" spans="3:6" x14ac:dyDescent="0.2">
      <c r="C139" s="5">
        <v>18780</v>
      </c>
      <c r="D139" s="6">
        <v>137</v>
      </c>
      <c r="E139" s="5">
        <v>18809</v>
      </c>
      <c r="F139" s="2">
        <v>138</v>
      </c>
    </row>
    <row r="140" spans="3:6" x14ac:dyDescent="0.2">
      <c r="C140" s="5">
        <v>18810</v>
      </c>
      <c r="D140" s="6">
        <v>138</v>
      </c>
      <c r="E140" s="5">
        <v>18840</v>
      </c>
      <c r="F140" s="2">
        <v>139</v>
      </c>
    </row>
    <row r="141" spans="3:6" x14ac:dyDescent="0.2">
      <c r="C141" s="5">
        <v>18841</v>
      </c>
      <c r="D141" s="6">
        <v>139</v>
      </c>
      <c r="E141" s="5">
        <v>18871</v>
      </c>
      <c r="F141" s="2">
        <v>140</v>
      </c>
    </row>
    <row r="142" spans="3:6" x14ac:dyDescent="0.2">
      <c r="C142" s="5">
        <v>18872</v>
      </c>
      <c r="D142" s="6">
        <v>140</v>
      </c>
      <c r="E142" s="5">
        <v>18901</v>
      </c>
      <c r="F142" s="2">
        <v>141</v>
      </c>
    </row>
    <row r="143" spans="3:6" x14ac:dyDescent="0.2">
      <c r="C143" s="5">
        <v>18902</v>
      </c>
      <c r="D143" s="6">
        <v>141</v>
      </c>
      <c r="E143" s="5">
        <v>18932</v>
      </c>
      <c r="F143" s="2">
        <v>142</v>
      </c>
    </row>
    <row r="144" spans="3:6" x14ac:dyDescent="0.2">
      <c r="C144" s="5">
        <v>18933</v>
      </c>
      <c r="D144" s="6">
        <v>142</v>
      </c>
      <c r="E144" s="5">
        <v>18962</v>
      </c>
      <c r="F144" s="2">
        <v>143</v>
      </c>
    </row>
    <row r="145" spans="3:6" x14ac:dyDescent="0.2">
      <c r="C145" s="5">
        <v>18963</v>
      </c>
      <c r="D145" s="6">
        <v>143</v>
      </c>
      <c r="E145" s="5">
        <v>18993</v>
      </c>
      <c r="F145" s="2">
        <v>144</v>
      </c>
    </row>
    <row r="146" spans="3:6" x14ac:dyDescent="0.2">
      <c r="C146" s="5">
        <v>18994</v>
      </c>
      <c r="D146" s="6">
        <v>144</v>
      </c>
      <c r="E146" s="5">
        <v>19024</v>
      </c>
      <c r="F146" s="2">
        <v>145</v>
      </c>
    </row>
    <row r="147" spans="3:6" x14ac:dyDescent="0.2">
      <c r="C147" s="5">
        <v>19025</v>
      </c>
      <c r="D147" s="6">
        <v>145</v>
      </c>
      <c r="E147" s="5">
        <v>19053</v>
      </c>
      <c r="F147" s="2">
        <v>146</v>
      </c>
    </row>
    <row r="148" spans="3:6" x14ac:dyDescent="0.2">
      <c r="C148" s="5">
        <v>19054</v>
      </c>
      <c r="D148" s="6">
        <v>146</v>
      </c>
      <c r="E148" s="5">
        <v>19084</v>
      </c>
      <c r="F148" s="2">
        <v>147</v>
      </c>
    </row>
    <row r="149" spans="3:6" x14ac:dyDescent="0.2">
      <c r="C149" s="5">
        <v>19085</v>
      </c>
      <c r="D149" s="6">
        <v>147</v>
      </c>
      <c r="E149" s="5">
        <v>19114</v>
      </c>
      <c r="F149" s="2">
        <v>148</v>
      </c>
    </row>
    <row r="150" spans="3:6" x14ac:dyDescent="0.2">
      <c r="C150" s="5">
        <v>19115</v>
      </c>
      <c r="D150" s="6">
        <v>148</v>
      </c>
      <c r="E150" s="5">
        <v>19145</v>
      </c>
      <c r="F150" s="2">
        <v>149</v>
      </c>
    </row>
    <row r="151" spans="3:6" x14ac:dyDescent="0.2">
      <c r="C151" s="5">
        <v>19146</v>
      </c>
      <c r="D151" s="6">
        <v>149</v>
      </c>
      <c r="E151" s="5">
        <v>19175</v>
      </c>
      <c r="F151" s="2">
        <v>150</v>
      </c>
    </row>
    <row r="152" spans="3:6" x14ac:dyDescent="0.2">
      <c r="C152" s="5">
        <v>19176</v>
      </c>
      <c r="D152" s="6">
        <v>150</v>
      </c>
      <c r="E152" s="5">
        <v>19206</v>
      </c>
      <c r="F152" s="2">
        <v>151</v>
      </c>
    </row>
    <row r="153" spans="3:6" x14ac:dyDescent="0.2">
      <c r="C153" s="5">
        <v>19207</v>
      </c>
      <c r="D153" s="6">
        <v>151</v>
      </c>
      <c r="E153" s="5">
        <v>19237</v>
      </c>
      <c r="F153" s="2">
        <v>152</v>
      </c>
    </row>
    <row r="154" spans="3:6" x14ac:dyDescent="0.2">
      <c r="C154" s="5">
        <v>19238</v>
      </c>
      <c r="D154" s="6">
        <v>152</v>
      </c>
      <c r="E154" s="5">
        <v>19267</v>
      </c>
      <c r="F154" s="2">
        <v>153</v>
      </c>
    </row>
    <row r="155" spans="3:6" x14ac:dyDescent="0.2">
      <c r="C155" s="5">
        <v>19268</v>
      </c>
      <c r="D155" s="6">
        <v>153</v>
      </c>
      <c r="E155" s="5">
        <v>19298</v>
      </c>
      <c r="F155" s="2">
        <v>154</v>
      </c>
    </row>
    <row r="156" spans="3:6" x14ac:dyDescent="0.2">
      <c r="C156" s="5">
        <v>19299</v>
      </c>
      <c r="D156" s="6">
        <v>154</v>
      </c>
      <c r="E156" s="5">
        <v>19328</v>
      </c>
      <c r="F156" s="2">
        <v>155</v>
      </c>
    </row>
    <row r="157" spans="3:6" x14ac:dyDescent="0.2">
      <c r="C157" s="5">
        <v>19329</v>
      </c>
      <c r="D157" s="6">
        <v>155</v>
      </c>
      <c r="E157" s="5">
        <v>19359</v>
      </c>
      <c r="F157" s="2">
        <v>156</v>
      </c>
    </row>
    <row r="158" spans="3:6" x14ac:dyDescent="0.2">
      <c r="C158" s="5">
        <v>19360</v>
      </c>
      <c r="D158" s="6">
        <v>156</v>
      </c>
      <c r="E158" s="5">
        <v>19390</v>
      </c>
      <c r="F158" s="2">
        <v>157</v>
      </c>
    </row>
    <row r="159" spans="3:6" x14ac:dyDescent="0.2">
      <c r="C159" s="5">
        <v>19391</v>
      </c>
      <c r="D159" s="6">
        <v>157</v>
      </c>
      <c r="E159" s="5">
        <v>19418</v>
      </c>
      <c r="F159" s="2">
        <v>158</v>
      </c>
    </row>
    <row r="160" spans="3:6" x14ac:dyDescent="0.2">
      <c r="C160" s="5">
        <v>19419</v>
      </c>
      <c r="D160" s="6">
        <v>158</v>
      </c>
      <c r="E160" s="5">
        <v>19449</v>
      </c>
      <c r="F160" s="2">
        <v>159</v>
      </c>
    </row>
    <row r="161" spans="3:6" x14ac:dyDescent="0.2">
      <c r="C161" s="5">
        <v>19450</v>
      </c>
      <c r="D161" s="6">
        <v>159</v>
      </c>
      <c r="E161" s="5">
        <v>19479</v>
      </c>
      <c r="F161" s="2">
        <v>160</v>
      </c>
    </row>
    <row r="162" spans="3:6" x14ac:dyDescent="0.2">
      <c r="C162" s="5">
        <v>19480</v>
      </c>
      <c r="D162" s="6">
        <v>160</v>
      </c>
      <c r="E162" s="5">
        <v>19510</v>
      </c>
      <c r="F162" s="2">
        <v>161</v>
      </c>
    </row>
    <row r="163" spans="3:6" x14ac:dyDescent="0.2">
      <c r="C163" s="5">
        <v>19511</v>
      </c>
      <c r="D163" s="6">
        <v>161</v>
      </c>
      <c r="E163" s="5">
        <v>19540</v>
      </c>
      <c r="F163" s="2">
        <v>162</v>
      </c>
    </row>
    <row r="164" spans="3:6" x14ac:dyDescent="0.2">
      <c r="C164" s="5">
        <v>19541</v>
      </c>
      <c r="D164" s="6">
        <v>162</v>
      </c>
      <c r="E164" s="5">
        <v>19571</v>
      </c>
      <c r="F164" s="2">
        <v>163</v>
      </c>
    </row>
    <row r="165" spans="3:6" x14ac:dyDescent="0.2">
      <c r="C165" s="5">
        <v>19572</v>
      </c>
      <c r="D165" s="6">
        <v>163</v>
      </c>
      <c r="E165" s="5">
        <v>19602</v>
      </c>
      <c r="F165" s="2">
        <v>164</v>
      </c>
    </row>
    <row r="166" spans="3:6" x14ac:dyDescent="0.2">
      <c r="C166" s="5">
        <v>19603</v>
      </c>
      <c r="D166" s="6">
        <v>164</v>
      </c>
      <c r="E166" s="5">
        <v>19632</v>
      </c>
      <c r="F166" s="2">
        <v>165</v>
      </c>
    </row>
    <row r="167" spans="3:6" x14ac:dyDescent="0.2">
      <c r="C167" s="5">
        <v>19633</v>
      </c>
      <c r="D167" s="6">
        <v>165</v>
      </c>
      <c r="E167" s="5">
        <v>19663</v>
      </c>
      <c r="F167" s="2">
        <v>166</v>
      </c>
    </row>
    <row r="168" spans="3:6" x14ac:dyDescent="0.2">
      <c r="C168" s="5">
        <v>19664</v>
      </c>
      <c r="D168" s="6">
        <v>166</v>
      </c>
      <c r="E168" s="5">
        <v>19693</v>
      </c>
      <c r="F168" s="2">
        <v>167</v>
      </c>
    </row>
    <row r="169" spans="3:6" x14ac:dyDescent="0.2">
      <c r="C169" s="5">
        <v>19694</v>
      </c>
      <c r="D169" s="6">
        <v>167</v>
      </c>
      <c r="E169" s="5">
        <v>19724</v>
      </c>
      <c r="F169" s="2">
        <v>168</v>
      </c>
    </row>
    <row r="170" spans="3:6" x14ac:dyDescent="0.2">
      <c r="C170" s="5">
        <v>19725</v>
      </c>
      <c r="D170" s="6">
        <v>168</v>
      </c>
      <c r="E170" s="5">
        <v>19755</v>
      </c>
      <c r="F170" s="2">
        <v>169</v>
      </c>
    </row>
    <row r="171" spans="3:6" x14ac:dyDescent="0.2">
      <c r="C171" s="5">
        <v>19756</v>
      </c>
      <c r="D171" s="6">
        <v>169</v>
      </c>
      <c r="E171" s="5">
        <v>19783</v>
      </c>
      <c r="F171" s="2">
        <v>170</v>
      </c>
    </row>
    <row r="172" spans="3:6" x14ac:dyDescent="0.2">
      <c r="C172" s="5">
        <v>19784</v>
      </c>
      <c r="D172" s="6">
        <v>170</v>
      </c>
      <c r="E172" s="5">
        <v>19814</v>
      </c>
      <c r="F172" s="2">
        <v>171</v>
      </c>
    </row>
    <row r="173" spans="3:6" x14ac:dyDescent="0.2">
      <c r="C173" s="5">
        <v>19815</v>
      </c>
      <c r="D173" s="6">
        <v>171</v>
      </c>
      <c r="E173" s="5">
        <v>19844</v>
      </c>
      <c r="F173" s="2">
        <v>172</v>
      </c>
    </row>
    <row r="174" spans="3:6" x14ac:dyDescent="0.2">
      <c r="C174" s="5">
        <v>19845</v>
      </c>
      <c r="D174" s="6">
        <v>172</v>
      </c>
      <c r="E174" s="5">
        <v>19875</v>
      </c>
      <c r="F174" s="2">
        <v>173</v>
      </c>
    </row>
    <row r="175" spans="3:6" x14ac:dyDescent="0.2">
      <c r="C175" s="5">
        <v>19876</v>
      </c>
      <c r="D175" s="6">
        <v>173</v>
      </c>
      <c r="E175" s="5">
        <v>19905</v>
      </c>
      <c r="F175" s="2">
        <v>174</v>
      </c>
    </row>
    <row r="176" spans="3:6" x14ac:dyDescent="0.2">
      <c r="C176" s="5">
        <v>19906</v>
      </c>
      <c r="D176" s="6">
        <v>174</v>
      </c>
      <c r="E176" s="5">
        <v>19936</v>
      </c>
      <c r="F176" s="2">
        <v>175</v>
      </c>
    </row>
    <row r="177" spans="3:6" x14ac:dyDescent="0.2">
      <c r="C177" s="5">
        <v>19937</v>
      </c>
      <c r="D177" s="6">
        <v>175</v>
      </c>
      <c r="E177" s="5">
        <v>19967</v>
      </c>
      <c r="F177" s="2">
        <v>176</v>
      </c>
    </row>
    <row r="178" spans="3:6" x14ac:dyDescent="0.2">
      <c r="C178" s="5">
        <v>19968</v>
      </c>
      <c r="D178" s="6">
        <v>176</v>
      </c>
      <c r="E178" s="5">
        <v>19997</v>
      </c>
      <c r="F178" s="2">
        <v>177</v>
      </c>
    </row>
    <row r="179" spans="3:6" x14ac:dyDescent="0.2">
      <c r="C179" s="5">
        <v>19998</v>
      </c>
      <c r="D179" s="6">
        <v>177</v>
      </c>
      <c r="E179" s="5">
        <v>20028</v>
      </c>
      <c r="F179" s="2">
        <v>178</v>
      </c>
    </row>
    <row r="180" spans="3:6" x14ac:dyDescent="0.2">
      <c r="C180" s="5">
        <v>20029</v>
      </c>
      <c r="D180" s="6">
        <v>178</v>
      </c>
      <c r="E180" s="5">
        <v>20058</v>
      </c>
      <c r="F180" s="2">
        <v>179</v>
      </c>
    </row>
    <row r="181" spans="3:6" x14ac:dyDescent="0.2">
      <c r="C181" s="5">
        <v>20059</v>
      </c>
      <c r="D181" s="6">
        <v>179</v>
      </c>
      <c r="E181" s="5">
        <v>20089</v>
      </c>
      <c r="F181" s="2">
        <v>180</v>
      </c>
    </row>
    <row r="182" spans="3:6" x14ac:dyDescent="0.2">
      <c r="C182" s="5">
        <v>20090</v>
      </c>
      <c r="D182" s="6">
        <v>180</v>
      </c>
      <c r="E182" s="5">
        <v>20120</v>
      </c>
      <c r="F182" s="2">
        <v>181</v>
      </c>
    </row>
    <row r="183" spans="3:6" x14ac:dyDescent="0.2">
      <c r="C183" s="5">
        <v>20121</v>
      </c>
      <c r="D183" s="6">
        <v>181</v>
      </c>
      <c r="E183" s="5">
        <v>20148</v>
      </c>
      <c r="F183" s="2">
        <v>182</v>
      </c>
    </row>
    <row r="184" spans="3:6" x14ac:dyDescent="0.2">
      <c r="C184" s="5">
        <v>20149</v>
      </c>
      <c r="D184" s="6">
        <v>182</v>
      </c>
      <c r="E184" s="5">
        <v>20179</v>
      </c>
      <c r="F184" s="2">
        <v>183</v>
      </c>
    </row>
    <row r="185" spans="3:6" x14ac:dyDescent="0.2">
      <c r="C185" s="5">
        <v>20180</v>
      </c>
      <c r="D185" s="6">
        <v>183</v>
      </c>
      <c r="E185" s="5">
        <v>20209</v>
      </c>
      <c r="F185" s="2">
        <v>184</v>
      </c>
    </row>
    <row r="186" spans="3:6" x14ac:dyDescent="0.2">
      <c r="C186" s="5">
        <v>20210</v>
      </c>
      <c r="D186" s="6">
        <v>184</v>
      </c>
      <c r="E186" s="5">
        <v>20240</v>
      </c>
      <c r="F186" s="2">
        <v>185</v>
      </c>
    </row>
    <row r="187" spans="3:6" x14ac:dyDescent="0.2">
      <c r="C187" s="5">
        <v>20241</v>
      </c>
      <c r="D187" s="6">
        <v>185</v>
      </c>
      <c r="E187" s="5">
        <v>20270</v>
      </c>
      <c r="F187" s="2">
        <v>186</v>
      </c>
    </row>
    <row r="188" spans="3:6" x14ac:dyDescent="0.2">
      <c r="C188" s="5">
        <v>20271</v>
      </c>
      <c r="D188" s="6">
        <v>186</v>
      </c>
      <c r="E188" s="5">
        <v>20301</v>
      </c>
      <c r="F188" s="2">
        <v>187</v>
      </c>
    </row>
    <row r="189" spans="3:6" x14ac:dyDescent="0.2">
      <c r="C189" s="5">
        <v>20302</v>
      </c>
      <c r="D189" s="6">
        <v>187</v>
      </c>
      <c r="E189" s="5">
        <v>20332</v>
      </c>
      <c r="F189" s="2">
        <v>188</v>
      </c>
    </row>
    <row r="190" spans="3:6" x14ac:dyDescent="0.2">
      <c r="C190" s="5">
        <v>20333</v>
      </c>
      <c r="D190" s="6">
        <v>188</v>
      </c>
      <c r="E190" s="5">
        <v>20362</v>
      </c>
      <c r="F190" s="2">
        <v>189</v>
      </c>
    </row>
    <row r="191" spans="3:6" x14ac:dyDescent="0.2">
      <c r="C191" s="5">
        <v>20363</v>
      </c>
      <c r="D191" s="6">
        <v>189</v>
      </c>
      <c r="E191" s="5">
        <v>20393</v>
      </c>
      <c r="F191" s="2">
        <v>190</v>
      </c>
    </row>
    <row r="192" spans="3:6" x14ac:dyDescent="0.2">
      <c r="C192" s="5">
        <v>20394</v>
      </c>
      <c r="D192" s="6">
        <v>190</v>
      </c>
      <c r="E192" s="5">
        <v>20423</v>
      </c>
      <c r="F192" s="2">
        <v>191</v>
      </c>
    </row>
    <row r="193" spans="3:6" x14ac:dyDescent="0.2">
      <c r="C193" s="5">
        <v>20424</v>
      </c>
      <c r="D193" s="6">
        <v>191</v>
      </c>
      <c r="E193" s="5">
        <v>20454</v>
      </c>
      <c r="F193" s="2">
        <v>192</v>
      </c>
    </row>
    <row r="194" spans="3:6" x14ac:dyDescent="0.2">
      <c r="C194" s="5">
        <v>20455</v>
      </c>
      <c r="D194" s="6">
        <v>192</v>
      </c>
      <c r="E194" s="5">
        <v>20485</v>
      </c>
      <c r="F194" s="2">
        <v>193</v>
      </c>
    </row>
    <row r="195" spans="3:6" x14ac:dyDescent="0.2">
      <c r="C195" s="5">
        <v>20486</v>
      </c>
      <c r="D195" s="6">
        <v>193</v>
      </c>
      <c r="E195" s="5">
        <v>20514</v>
      </c>
      <c r="F195" s="2">
        <v>194</v>
      </c>
    </row>
    <row r="196" spans="3:6" x14ac:dyDescent="0.2">
      <c r="C196" s="5">
        <v>20515</v>
      </c>
      <c r="D196" s="6">
        <v>194</v>
      </c>
      <c r="E196" s="5">
        <v>20545</v>
      </c>
      <c r="F196" s="2">
        <v>195</v>
      </c>
    </row>
    <row r="197" spans="3:6" x14ac:dyDescent="0.2">
      <c r="C197" s="5">
        <v>20546</v>
      </c>
      <c r="D197" s="6">
        <v>195</v>
      </c>
      <c r="E197" s="5">
        <v>20575</v>
      </c>
      <c r="F197" s="2">
        <v>196</v>
      </c>
    </row>
    <row r="198" spans="3:6" x14ac:dyDescent="0.2">
      <c r="C198" s="5">
        <v>20576</v>
      </c>
      <c r="D198" s="6">
        <v>196</v>
      </c>
      <c r="E198" s="5">
        <v>20606</v>
      </c>
      <c r="F198" s="2">
        <v>197</v>
      </c>
    </row>
    <row r="199" spans="3:6" x14ac:dyDescent="0.2">
      <c r="C199" s="5">
        <v>20607</v>
      </c>
      <c r="D199" s="6">
        <v>197</v>
      </c>
      <c r="E199" s="5">
        <v>20636</v>
      </c>
      <c r="F199" s="2">
        <v>198</v>
      </c>
    </row>
    <row r="200" spans="3:6" x14ac:dyDescent="0.2">
      <c r="C200" s="5">
        <v>20637</v>
      </c>
      <c r="D200" s="6">
        <v>198</v>
      </c>
      <c r="E200" s="5">
        <v>20667</v>
      </c>
      <c r="F200" s="2">
        <v>199</v>
      </c>
    </row>
    <row r="201" spans="3:6" x14ac:dyDescent="0.2">
      <c r="C201" s="5">
        <v>20668</v>
      </c>
      <c r="D201" s="6">
        <v>199</v>
      </c>
      <c r="E201" s="5">
        <v>20698</v>
      </c>
      <c r="F201" s="2">
        <v>200</v>
      </c>
    </row>
    <row r="202" spans="3:6" x14ac:dyDescent="0.2">
      <c r="C202" s="5">
        <v>20699</v>
      </c>
      <c r="D202" s="6">
        <v>200</v>
      </c>
      <c r="E202" s="5">
        <v>20728</v>
      </c>
      <c r="F202" s="2">
        <v>201</v>
      </c>
    </row>
    <row r="203" spans="3:6" x14ac:dyDescent="0.2">
      <c r="C203" s="5">
        <v>20729</v>
      </c>
      <c r="D203" s="6">
        <v>201</v>
      </c>
      <c r="E203" s="5">
        <v>20759</v>
      </c>
      <c r="F203" s="2">
        <v>202</v>
      </c>
    </row>
    <row r="204" spans="3:6" x14ac:dyDescent="0.2">
      <c r="C204" s="5">
        <v>20760</v>
      </c>
      <c r="D204" s="6">
        <v>202</v>
      </c>
      <c r="E204" s="5">
        <v>20789</v>
      </c>
      <c r="F204" s="2">
        <v>203</v>
      </c>
    </row>
    <row r="205" spans="3:6" x14ac:dyDescent="0.2">
      <c r="C205" s="5">
        <v>20790</v>
      </c>
      <c r="D205" s="6">
        <v>203</v>
      </c>
      <c r="E205" s="5">
        <v>20820</v>
      </c>
      <c r="F205" s="2">
        <v>204</v>
      </c>
    </row>
    <row r="206" spans="3:6" x14ac:dyDescent="0.2">
      <c r="C206" s="5">
        <v>20821</v>
      </c>
      <c r="D206" s="6">
        <v>204</v>
      </c>
      <c r="E206" s="5">
        <v>20851</v>
      </c>
      <c r="F206" s="2">
        <v>205</v>
      </c>
    </row>
    <row r="207" spans="3:6" x14ac:dyDescent="0.2">
      <c r="C207" s="5">
        <v>20852</v>
      </c>
      <c r="D207" s="6">
        <v>205</v>
      </c>
      <c r="E207" s="5">
        <v>20879</v>
      </c>
      <c r="F207" s="2">
        <v>206</v>
      </c>
    </row>
    <row r="208" spans="3:6" x14ac:dyDescent="0.2">
      <c r="C208" s="5">
        <v>20880</v>
      </c>
      <c r="D208" s="6">
        <v>206</v>
      </c>
      <c r="E208" s="5">
        <v>20910</v>
      </c>
      <c r="F208" s="2">
        <v>207</v>
      </c>
    </row>
    <row r="209" spans="3:6" x14ac:dyDescent="0.2">
      <c r="C209" s="5">
        <v>20911</v>
      </c>
      <c r="D209" s="6">
        <v>207</v>
      </c>
      <c r="E209" s="5">
        <v>20940</v>
      </c>
      <c r="F209" s="2">
        <v>208</v>
      </c>
    </row>
    <row r="210" spans="3:6" x14ac:dyDescent="0.2">
      <c r="C210" s="5">
        <v>20941</v>
      </c>
      <c r="D210" s="6">
        <v>208</v>
      </c>
      <c r="E210" s="5">
        <v>20971</v>
      </c>
      <c r="F210" s="2">
        <v>209</v>
      </c>
    </row>
    <row r="211" spans="3:6" x14ac:dyDescent="0.2">
      <c r="C211" s="5">
        <v>20972</v>
      </c>
      <c r="D211" s="6">
        <v>209</v>
      </c>
      <c r="E211" s="5">
        <v>21001</v>
      </c>
      <c r="F211" s="2">
        <v>210</v>
      </c>
    </row>
    <row r="212" spans="3:6" x14ac:dyDescent="0.2">
      <c r="C212" s="5">
        <v>21002</v>
      </c>
      <c r="D212" s="6">
        <v>210</v>
      </c>
      <c r="E212" s="5">
        <v>21032</v>
      </c>
      <c r="F212" s="2">
        <v>211</v>
      </c>
    </row>
    <row r="213" spans="3:6" x14ac:dyDescent="0.2">
      <c r="C213" s="5">
        <v>21033</v>
      </c>
      <c r="D213" s="6">
        <v>211</v>
      </c>
      <c r="E213" s="5">
        <v>21063</v>
      </c>
      <c r="F213" s="2">
        <v>212</v>
      </c>
    </row>
    <row r="214" spans="3:6" x14ac:dyDescent="0.2">
      <c r="C214" s="5">
        <v>21064</v>
      </c>
      <c r="D214" s="6">
        <v>212</v>
      </c>
      <c r="E214" s="5">
        <v>21093</v>
      </c>
      <c r="F214" s="2">
        <v>213</v>
      </c>
    </row>
    <row r="215" spans="3:6" x14ac:dyDescent="0.2">
      <c r="C215" s="5">
        <v>21094</v>
      </c>
      <c r="D215" s="6">
        <v>213</v>
      </c>
      <c r="E215" s="5">
        <v>21124</v>
      </c>
      <c r="F215" s="2">
        <v>214</v>
      </c>
    </row>
    <row r="216" spans="3:6" x14ac:dyDescent="0.2">
      <c r="C216" s="5">
        <v>21125</v>
      </c>
      <c r="D216" s="6">
        <v>214</v>
      </c>
      <c r="E216" s="5">
        <v>21154</v>
      </c>
      <c r="F216" s="2">
        <v>215</v>
      </c>
    </row>
    <row r="217" spans="3:6" x14ac:dyDescent="0.2">
      <c r="C217" s="5">
        <v>21155</v>
      </c>
      <c r="D217" s="6">
        <v>215</v>
      </c>
      <c r="E217" s="5">
        <v>21185</v>
      </c>
      <c r="F217" s="2">
        <v>216</v>
      </c>
    </row>
    <row r="218" spans="3:6" x14ac:dyDescent="0.2">
      <c r="C218" s="5">
        <v>21186</v>
      </c>
      <c r="D218" s="6">
        <v>216</v>
      </c>
      <c r="E218" s="5">
        <v>21216</v>
      </c>
      <c r="F218" s="2">
        <v>217</v>
      </c>
    </row>
    <row r="219" spans="3:6" x14ac:dyDescent="0.2">
      <c r="C219" s="5">
        <v>21217</v>
      </c>
      <c r="D219" s="6">
        <v>217</v>
      </c>
      <c r="E219" s="5">
        <v>21244</v>
      </c>
      <c r="F219" s="2">
        <v>218</v>
      </c>
    </row>
    <row r="220" spans="3:6" x14ac:dyDescent="0.2">
      <c r="C220" s="5">
        <v>21245</v>
      </c>
      <c r="D220" s="6">
        <v>218</v>
      </c>
      <c r="E220" s="5">
        <v>21275</v>
      </c>
      <c r="F220" s="2">
        <v>219</v>
      </c>
    </row>
    <row r="221" spans="3:6" x14ac:dyDescent="0.2">
      <c r="C221" s="5">
        <v>21276</v>
      </c>
      <c r="D221" s="6">
        <v>219</v>
      </c>
      <c r="E221" s="5">
        <v>21305</v>
      </c>
      <c r="F221" s="2">
        <v>220</v>
      </c>
    </row>
    <row r="222" spans="3:6" x14ac:dyDescent="0.2">
      <c r="C222" s="5">
        <v>21306</v>
      </c>
      <c r="D222" s="6">
        <v>220</v>
      </c>
      <c r="E222" s="5">
        <v>21336</v>
      </c>
      <c r="F222" s="2">
        <v>221</v>
      </c>
    </row>
    <row r="223" spans="3:6" x14ac:dyDescent="0.2">
      <c r="C223" s="5">
        <v>21337</v>
      </c>
      <c r="D223" s="6">
        <v>221</v>
      </c>
      <c r="E223" s="5">
        <v>21366</v>
      </c>
      <c r="F223" s="2">
        <v>222</v>
      </c>
    </row>
    <row r="224" spans="3:6" x14ac:dyDescent="0.2">
      <c r="C224" s="5">
        <v>21367</v>
      </c>
      <c r="D224" s="6">
        <v>222</v>
      </c>
      <c r="E224" s="5">
        <v>21397</v>
      </c>
      <c r="F224" s="2">
        <v>223</v>
      </c>
    </row>
    <row r="225" spans="3:6" x14ac:dyDescent="0.2">
      <c r="C225" s="5">
        <v>21398</v>
      </c>
      <c r="D225" s="6">
        <v>223</v>
      </c>
      <c r="E225" s="5">
        <v>21428</v>
      </c>
      <c r="F225" s="2">
        <v>224</v>
      </c>
    </row>
    <row r="226" spans="3:6" x14ac:dyDescent="0.2">
      <c r="C226" s="5">
        <v>21429</v>
      </c>
      <c r="D226" s="6">
        <v>224</v>
      </c>
      <c r="E226" s="5">
        <v>21458</v>
      </c>
      <c r="F226" s="2">
        <v>225</v>
      </c>
    </row>
    <row r="227" spans="3:6" x14ac:dyDescent="0.2">
      <c r="C227" s="5">
        <v>21459</v>
      </c>
      <c r="D227" s="6">
        <v>225</v>
      </c>
      <c r="E227" s="5">
        <v>21489</v>
      </c>
      <c r="F227" s="2">
        <v>226</v>
      </c>
    </row>
    <row r="228" spans="3:6" x14ac:dyDescent="0.2">
      <c r="C228" s="5">
        <v>21490</v>
      </c>
      <c r="D228" s="6">
        <v>226</v>
      </c>
      <c r="E228" s="5">
        <v>21519</v>
      </c>
      <c r="F228" s="2">
        <v>227</v>
      </c>
    </row>
    <row r="229" spans="3:6" x14ac:dyDescent="0.2">
      <c r="C229" s="5">
        <v>21520</v>
      </c>
      <c r="D229" s="6">
        <v>227</v>
      </c>
      <c r="E229" s="5">
        <v>21550</v>
      </c>
      <c r="F229" s="2">
        <v>228</v>
      </c>
    </row>
    <row r="230" spans="3:6" x14ac:dyDescent="0.2">
      <c r="C230" s="5">
        <v>21551</v>
      </c>
      <c r="D230" s="6">
        <v>228</v>
      </c>
      <c r="E230" s="5">
        <v>21581</v>
      </c>
      <c r="F230" s="2">
        <v>229</v>
      </c>
    </row>
    <row r="231" spans="3:6" x14ac:dyDescent="0.2">
      <c r="C231" s="5">
        <v>21582</v>
      </c>
      <c r="D231" s="6">
        <v>229</v>
      </c>
      <c r="E231" s="5">
        <v>21609</v>
      </c>
      <c r="F231" s="2">
        <v>230</v>
      </c>
    </row>
    <row r="232" spans="3:6" x14ac:dyDescent="0.2">
      <c r="C232" s="5">
        <v>21610</v>
      </c>
      <c r="D232" s="6">
        <v>230</v>
      </c>
      <c r="E232" s="5">
        <v>21640</v>
      </c>
      <c r="F232" s="2">
        <v>231</v>
      </c>
    </row>
    <row r="233" spans="3:6" x14ac:dyDescent="0.2">
      <c r="C233" s="5">
        <v>21641</v>
      </c>
      <c r="D233" s="6">
        <v>231</v>
      </c>
      <c r="E233" s="5">
        <v>21670</v>
      </c>
      <c r="F233" s="2">
        <v>232</v>
      </c>
    </row>
    <row r="234" spans="3:6" x14ac:dyDescent="0.2">
      <c r="C234" s="5">
        <v>21671</v>
      </c>
      <c r="D234" s="6">
        <v>232</v>
      </c>
      <c r="E234" s="5">
        <v>21701</v>
      </c>
      <c r="F234" s="2">
        <v>233</v>
      </c>
    </row>
    <row r="235" spans="3:6" x14ac:dyDescent="0.2">
      <c r="C235" s="5">
        <v>21702</v>
      </c>
      <c r="D235" s="6">
        <v>233</v>
      </c>
      <c r="E235" s="5">
        <v>21731</v>
      </c>
      <c r="F235" s="2">
        <v>234</v>
      </c>
    </row>
    <row r="236" spans="3:6" x14ac:dyDescent="0.2">
      <c r="C236" s="5">
        <v>21732</v>
      </c>
      <c r="D236" s="6">
        <v>234</v>
      </c>
      <c r="E236" s="5">
        <v>21762</v>
      </c>
      <c r="F236" s="2">
        <v>235</v>
      </c>
    </row>
    <row r="237" spans="3:6" x14ac:dyDescent="0.2">
      <c r="C237" s="5">
        <v>21763</v>
      </c>
      <c r="D237" s="6">
        <v>235</v>
      </c>
      <c r="E237" s="5">
        <v>21793</v>
      </c>
      <c r="F237" s="2">
        <v>236</v>
      </c>
    </row>
    <row r="238" spans="3:6" x14ac:dyDescent="0.2">
      <c r="C238" s="5">
        <v>21794</v>
      </c>
      <c r="D238" s="6">
        <v>236</v>
      </c>
      <c r="E238" s="5">
        <v>21823</v>
      </c>
      <c r="F238" s="2">
        <v>237</v>
      </c>
    </row>
    <row r="239" spans="3:6" x14ac:dyDescent="0.2">
      <c r="C239" s="5">
        <v>21824</v>
      </c>
      <c r="D239" s="6">
        <v>237</v>
      </c>
      <c r="E239" s="5">
        <v>21854</v>
      </c>
      <c r="F239" s="2">
        <v>238</v>
      </c>
    </row>
    <row r="240" spans="3:6" x14ac:dyDescent="0.2">
      <c r="C240" s="5">
        <v>21855</v>
      </c>
      <c r="D240" s="6">
        <v>238</v>
      </c>
      <c r="E240" s="5">
        <v>21884</v>
      </c>
      <c r="F240" s="2">
        <v>239</v>
      </c>
    </row>
    <row r="241" spans="3:6" x14ac:dyDescent="0.2">
      <c r="C241" s="5">
        <v>21885</v>
      </c>
      <c r="D241" s="6">
        <v>239</v>
      </c>
      <c r="E241" s="5">
        <v>21915</v>
      </c>
      <c r="F241" s="2">
        <v>240</v>
      </c>
    </row>
    <row r="242" spans="3:6" x14ac:dyDescent="0.2">
      <c r="C242" s="5">
        <v>21916</v>
      </c>
      <c r="D242" s="6">
        <v>240</v>
      </c>
      <c r="E242" s="5">
        <v>21946</v>
      </c>
      <c r="F242" s="2">
        <v>241</v>
      </c>
    </row>
    <row r="243" spans="3:6" x14ac:dyDescent="0.2">
      <c r="C243" s="5">
        <v>21947</v>
      </c>
      <c r="D243" s="6">
        <v>241</v>
      </c>
      <c r="E243" s="5">
        <v>21975</v>
      </c>
      <c r="F243" s="2">
        <v>242</v>
      </c>
    </row>
    <row r="244" spans="3:6" x14ac:dyDescent="0.2">
      <c r="C244" s="5">
        <v>21976</v>
      </c>
      <c r="D244" s="6">
        <v>242</v>
      </c>
      <c r="E244" s="5">
        <v>22006</v>
      </c>
      <c r="F244" s="2">
        <v>243</v>
      </c>
    </row>
    <row r="245" spans="3:6" x14ac:dyDescent="0.2">
      <c r="C245" s="5">
        <v>22007</v>
      </c>
      <c r="D245" s="6">
        <v>243</v>
      </c>
      <c r="E245" s="5">
        <v>22036</v>
      </c>
      <c r="F245" s="2">
        <v>244</v>
      </c>
    </row>
    <row r="246" spans="3:6" x14ac:dyDescent="0.2">
      <c r="C246" s="5">
        <v>22037</v>
      </c>
      <c r="D246" s="6">
        <v>244</v>
      </c>
      <c r="E246" s="5">
        <v>22067</v>
      </c>
      <c r="F246" s="2">
        <v>245</v>
      </c>
    </row>
    <row r="247" spans="3:6" x14ac:dyDescent="0.2">
      <c r="C247" s="5">
        <v>22068</v>
      </c>
      <c r="D247" s="6">
        <v>245</v>
      </c>
      <c r="E247" s="5">
        <v>22097</v>
      </c>
      <c r="F247" s="2">
        <v>246</v>
      </c>
    </row>
    <row r="248" spans="3:6" x14ac:dyDescent="0.2">
      <c r="C248" s="5">
        <v>22098</v>
      </c>
      <c r="D248" s="6">
        <v>246</v>
      </c>
      <c r="E248" s="5">
        <v>22128</v>
      </c>
      <c r="F248" s="2">
        <v>247</v>
      </c>
    </row>
    <row r="249" spans="3:6" x14ac:dyDescent="0.2">
      <c r="C249" s="5">
        <v>22129</v>
      </c>
      <c r="D249" s="6">
        <v>247</v>
      </c>
      <c r="E249" s="5">
        <v>22159</v>
      </c>
      <c r="F249" s="2">
        <v>248</v>
      </c>
    </row>
    <row r="250" spans="3:6" x14ac:dyDescent="0.2">
      <c r="C250" s="5">
        <v>22160</v>
      </c>
      <c r="D250" s="6">
        <v>248</v>
      </c>
      <c r="E250" s="5">
        <v>22189</v>
      </c>
      <c r="F250" s="2">
        <v>249</v>
      </c>
    </row>
    <row r="251" spans="3:6" x14ac:dyDescent="0.2">
      <c r="C251" s="5">
        <v>22190</v>
      </c>
      <c r="D251" s="6">
        <v>249</v>
      </c>
      <c r="E251" s="5">
        <v>22220</v>
      </c>
      <c r="F251" s="2">
        <v>250</v>
      </c>
    </row>
    <row r="252" spans="3:6" x14ac:dyDescent="0.2">
      <c r="C252" s="5">
        <v>22221</v>
      </c>
      <c r="D252" s="6">
        <v>250</v>
      </c>
      <c r="E252" s="5">
        <v>22250</v>
      </c>
      <c r="F252" s="2">
        <v>251</v>
      </c>
    </row>
    <row r="253" spans="3:6" x14ac:dyDescent="0.2">
      <c r="C253" s="5">
        <v>22251</v>
      </c>
      <c r="D253" s="6">
        <v>251</v>
      </c>
      <c r="E253" s="5">
        <v>22281</v>
      </c>
      <c r="F253" s="2">
        <v>252</v>
      </c>
    </row>
    <row r="254" spans="3:6" x14ac:dyDescent="0.2">
      <c r="C254" s="5">
        <v>22282</v>
      </c>
      <c r="D254" s="6">
        <v>252</v>
      </c>
      <c r="E254" s="5">
        <v>22312</v>
      </c>
      <c r="F254" s="2">
        <v>253</v>
      </c>
    </row>
    <row r="255" spans="3:6" x14ac:dyDescent="0.2">
      <c r="C255" s="5">
        <v>22313</v>
      </c>
      <c r="D255" s="6">
        <v>253</v>
      </c>
      <c r="E255" s="5">
        <v>22340</v>
      </c>
      <c r="F255" s="2">
        <v>254</v>
      </c>
    </row>
    <row r="256" spans="3:6" x14ac:dyDescent="0.2">
      <c r="C256" s="5">
        <v>22341</v>
      </c>
      <c r="D256" s="6">
        <v>254</v>
      </c>
      <c r="E256" s="5">
        <v>22371</v>
      </c>
      <c r="F256" s="2">
        <v>255</v>
      </c>
    </row>
    <row r="257" spans="3:6" x14ac:dyDescent="0.2">
      <c r="C257" s="5">
        <v>22372</v>
      </c>
      <c r="D257" s="6">
        <v>255</v>
      </c>
      <c r="E257" s="5">
        <v>22401</v>
      </c>
      <c r="F257" s="2">
        <v>256</v>
      </c>
    </row>
    <row r="258" spans="3:6" x14ac:dyDescent="0.2">
      <c r="C258" s="5">
        <v>22402</v>
      </c>
      <c r="D258" s="6">
        <v>256</v>
      </c>
      <c r="E258" s="5">
        <v>22432</v>
      </c>
      <c r="F258" s="2">
        <v>257</v>
      </c>
    </row>
    <row r="259" spans="3:6" x14ac:dyDescent="0.2">
      <c r="C259" s="5">
        <v>22433</v>
      </c>
      <c r="D259" s="6">
        <v>257</v>
      </c>
      <c r="E259" s="5">
        <v>22462</v>
      </c>
      <c r="F259" s="2">
        <v>258</v>
      </c>
    </row>
    <row r="260" spans="3:6" x14ac:dyDescent="0.2">
      <c r="C260" s="5">
        <v>22463</v>
      </c>
      <c r="D260" s="6">
        <v>258</v>
      </c>
      <c r="E260" s="5">
        <v>22493</v>
      </c>
      <c r="F260" s="2">
        <v>259</v>
      </c>
    </row>
    <row r="261" spans="3:6" x14ac:dyDescent="0.2">
      <c r="C261" s="5">
        <v>22494</v>
      </c>
      <c r="D261" s="6">
        <v>259</v>
      </c>
      <c r="E261" s="5">
        <v>22524</v>
      </c>
      <c r="F261" s="2">
        <v>260</v>
      </c>
    </row>
    <row r="262" spans="3:6" x14ac:dyDescent="0.2">
      <c r="C262" s="5">
        <v>22525</v>
      </c>
      <c r="D262" s="6">
        <v>260</v>
      </c>
      <c r="E262" s="5">
        <v>22554</v>
      </c>
      <c r="F262" s="2">
        <v>261</v>
      </c>
    </row>
    <row r="263" spans="3:6" x14ac:dyDescent="0.2">
      <c r="C263" s="5">
        <v>22555</v>
      </c>
      <c r="D263" s="6">
        <v>261</v>
      </c>
      <c r="E263" s="5">
        <v>22585</v>
      </c>
      <c r="F263" s="2">
        <v>262</v>
      </c>
    </row>
    <row r="264" spans="3:6" x14ac:dyDescent="0.2">
      <c r="C264" s="5">
        <v>22586</v>
      </c>
      <c r="D264" s="6">
        <v>262</v>
      </c>
      <c r="E264" s="5">
        <v>22615</v>
      </c>
      <c r="F264" s="2">
        <v>263</v>
      </c>
    </row>
    <row r="265" spans="3:6" x14ac:dyDescent="0.2">
      <c r="C265" s="5">
        <v>22616</v>
      </c>
      <c r="D265" s="6">
        <v>263</v>
      </c>
      <c r="E265" s="5">
        <v>22646</v>
      </c>
      <c r="F265" s="2">
        <v>264</v>
      </c>
    </row>
    <row r="266" spans="3:6" x14ac:dyDescent="0.2">
      <c r="C266" s="5">
        <v>22647</v>
      </c>
      <c r="D266" s="6">
        <v>264</v>
      </c>
      <c r="E266" s="5">
        <v>22677</v>
      </c>
      <c r="F266" s="2">
        <v>265</v>
      </c>
    </row>
    <row r="267" spans="3:6" x14ac:dyDescent="0.2">
      <c r="C267" s="5">
        <v>22678</v>
      </c>
      <c r="D267" s="6">
        <v>265</v>
      </c>
      <c r="E267" s="5">
        <v>22705</v>
      </c>
      <c r="F267" s="2">
        <v>266</v>
      </c>
    </row>
    <row r="268" spans="3:6" x14ac:dyDescent="0.2">
      <c r="C268" s="5">
        <v>22706</v>
      </c>
      <c r="D268" s="6">
        <v>266</v>
      </c>
      <c r="E268" s="5">
        <v>22736</v>
      </c>
      <c r="F268" s="2">
        <v>267</v>
      </c>
    </row>
    <row r="269" spans="3:6" x14ac:dyDescent="0.2">
      <c r="C269" s="5">
        <v>22737</v>
      </c>
      <c r="D269" s="6">
        <v>267</v>
      </c>
      <c r="E269" s="5">
        <v>22766</v>
      </c>
      <c r="F269" s="2">
        <v>268</v>
      </c>
    </row>
    <row r="270" spans="3:6" x14ac:dyDescent="0.2">
      <c r="C270" s="5">
        <v>22767</v>
      </c>
      <c r="D270" s="6">
        <v>268</v>
      </c>
      <c r="E270" s="5">
        <v>22797</v>
      </c>
      <c r="F270" s="2">
        <v>269</v>
      </c>
    </row>
    <row r="271" spans="3:6" x14ac:dyDescent="0.2">
      <c r="C271" s="5">
        <v>22798</v>
      </c>
      <c r="D271" s="6">
        <v>269</v>
      </c>
      <c r="E271" s="5">
        <v>22827</v>
      </c>
      <c r="F271" s="2">
        <v>270</v>
      </c>
    </row>
    <row r="272" spans="3:6" x14ac:dyDescent="0.2">
      <c r="C272" s="5">
        <v>22828</v>
      </c>
      <c r="D272" s="6">
        <v>270</v>
      </c>
      <c r="E272" s="5">
        <v>22858</v>
      </c>
      <c r="F272" s="2">
        <v>271</v>
      </c>
    </row>
    <row r="273" spans="3:6" x14ac:dyDescent="0.2">
      <c r="C273" s="5">
        <v>22859</v>
      </c>
      <c r="D273" s="6">
        <v>271</v>
      </c>
      <c r="E273" s="5">
        <v>22889</v>
      </c>
      <c r="F273" s="2">
        <v>272</v>
      </c>
    </row>
    <row r="274" spans="3:6" x14ac:dyDescent="0.2">
      <c r="C274" s="5">
        <v>22890</v>
      </c>
      <c r="D274" s="6">
        <v>272</v>
      </c>
      <c r="E274" s="5">
        <v>22919</v>
      </c>
      <c r="F274" s="2">
        <v>273</v>
      </c>
    </row>
    <row r="275" spans="3:6" x14ac:dyDescent="0.2">
      <c r="C275" s="5">
        <v>22920</v>
      </c>
      <c r="D275" s="6">
        <v>273</v>
      </c>
      <c r="E275" s="5">
        <v>22950</v>
      </c>
      <c r="F275" s="2">
        <v>274</v>
      </c>
    </row>
    <row r="276" spans="3:6" x14ac:dyDescent="0.2">
      <c r="C276" s="5">
        <v>22951</v>
      </c>
      <c r="D276" s="6">
        <v>274</v>
      </c>
      <c r="E276" s="5">
        <v>22980</v>
      </c>
      <c r="F276" s="2">
        <v>275</v>
      </c>
    </row>
    <row r="277" spans="3:6" x14ac:dyDescent="0.2">
      <c r="C277" s="5">
        <v>22981</v>
      </c>
      <c r="D277" s="6">
        <v>275</v>
      </c>
      <c r="E277" s="5">
        <v>23011</v>
      </c>
      <c r="F277" s="2">
        <v>276</v>
      </c>
    </row>
    <row r="278" spans="3:6" x14ac:dyDescent="0.2">
      <c r="C278" s="5">
        <v>23012</v>
      </c>
      <c r="D278" s="6">
        <v>276</v>
      </c>
      <c r="E278" s="5">
        <v>23042</v>
      </c>
      <c r="F278" s="2">
        <v>277</v>
      </c>
    </row>
    <row r="279" spans="3:6" x14ac:dyDescent="0.2">
      <c r="C279" s="5">
        <v>23043</v>
      </c>
      <c r="D279" s="6">
        <v>277</v>
      </c>
      <c r="E279" s="5">
        <v>23070</v>
      </c>
      <c r="F279" s="2">
        <v>278</v>
      </c>
    </row>
    <row r="280" spans="3:6" x14ac:dyDescent="0.2">
      <c r="C280" s="5">
        <v>23071</v>
      </c>
      <c r="D280" s="6">
        <v>278</v>
      </c>
      <c r="E280" s="5">
        <v>23101</v>
      </c>
      <c r="F280" s="2">
        <v>279</v>
      </c>
    </row>
    <row r="281" spans="3:6" x14ac:dyDescent="0.2">
      <c r="C281" s="5">
        <v>23102</v>
      </c>
      <c r="D281" s="6">
        <v>279</v>
      </c>
      <c r="E281" s="5">
        <v>23131</v>
      </c>
      <c r="F281" s="2">
        <v>280</v>
      </c>
    </row>
    <row r="282" spans="3:6" x14ac:dyDescent="0.2">
      <c r="C282" s="5">
        <v>23132</v>
      </c>
      <c r="D282" s="6">
        <v>280</v>
      </c>
      <c r="E282" s="5">
        <v>23162</v>
      </c>
      <c r="F282" s="2">
        <v>281</v>
      </c>
    </row>
    <row r="283" spans="3:6" x14ac:dyDescent="0.2">
      <c r="C283" s="5">
        <v>23163</v>
      </c>
      <c r="D283" s="6">
        <v>281</v>
      </c>
      <c r="E283" s="5">
        <v>23192</v>
      </c>
      <c r="F283" s="2">
        <v>282</v>
      </c>
    </row>
    <row r="284" spans="3:6" x14ac:dyDescent="0.2">
      <c r="C284" s="5">
        <v>23193</v>
      </c>
      <c r="D284" s="6">
        <v>282</v>
      </c>
      <c r="E284" s="5">
        <v>23223</v>
      </c>
      <c r="F284" s="2">
        <v>283</v>
      </c>
    </row>
    <row r="285" spans="3:6" x14ac:dyDescent="0.2">
      <c r="C285" s="5">
        <v>23224</v>
      </c>
      <c r="D285" s="6">
        <v>283</v>
      </c>
      <c r="E285" s="5">
        <v>23254</v>
      </c>
      <c r="F285" s="2">
        <v>284</v>
      </c>
    </row>
    <row r="286" spans="3:6" x14ac:dyDescent="0.2">
      <c r="C286" s="5">
        <v>23255</v>
      </c>
      <c r="D286" s="6">
        <v>284</v>
      </c>
      <c r="E286" s="5">
        <v>23284</v>
      </c>
      <c r="F286" s="2">
        <v>285</v>
      </c>
    </row>
    <row r="287" spans="3:6" x14ac:dyDescent="0.2">
      <c r="C287" s="5">
        <v>23285</v>
      </c>
      <c r="D287" s="6">
        <v>285</v>
      </c>
      <c r="E287" s="5">
        <v>23315</v>
      </c>
      <c r="F287" s="2">
        <v>286</v>
      </c>
    </row>
    <row r="288" spans="3:6" x14ac:dyDescent="0.2">
      <c r="C288" s="5">
        <v>23316</v>
      </c>
      <c r="D288" s="6">
        <v>286</v>
      </c>
      <c r="E288" s="5">
        <v>23345</v>
      </c>
      <c r="F288" s="2">
        <v>287</v>
      </c>
    </row>
    <row r="289" spans="3:6" x14ac:dyDescent="0.2">
      <c r="C289" s="5">
        <v>23346</v>
      </c>
      <c r="D289" s="6">
        <v>287</v>
      </c>
      <c r="E289" s="5">
        <v>23376</v>
      </c>
      <c r="F289" s="2">
        <v>288</v>
      </c>
    </row>
    <row r="290" spans="3:6" x14ac:dyDescent="0.2">
      <c r="C290" s="5">
        <v>23377</v>
      </c>
      <c r="D290" s="6">
        <v>288</v>
      </c>
      <c r="E290" s="5">
        <v>23407</v>
      </c>
      <c r="F290" s="2">
        <v>289</v>
      </c>
    </row>
    <row r="291" spans="3:6" x14ac:dyDescent="0.2">
      <c r="C291" s="5">
        <v>23408</v>
      </c>
      <c r="D291" s="6">
        <v>289</v>
      </c>
      <c r="E291" s="5">
        <v>23436</v>
      </c>
      <c r="F291" s="2">
        <v>290</v>
      </c>
    </row>
    <row r="292" spans="3:6" x14ac:dyDescent="0.2">
      <c r="C292" s="5">
        <v>23437</v>
      </c>
      <c r="D292" s="6">
        <v>290</v>
      </c>
      <c r="E292" s="5">
        <v>23467</v>
      </c>
      <c r="F292" s="2">
        <v>291</v>
      </c>
    </row>
    <row r="293" spans="3:6" x14ac:dyDescent="0.2">
      <c r="C293" s="5">
        <v>23468</v>
      </c>
      <c r="D293" s="6">
        <v>291</v>
      </c>
      <c r="E293" s="5">
        <v>23497</v>
      </c>
      <c r="F293" s="2">
        <v>292</v>
      </c>
    </row>
    <row r="294" spans="3:6" x14ac:dyDescent="0.2">
      <c r="C294" s="5">
        <v>23498</v>
      </c>
      <c r="D294" s="6">
        <v>292</v>
      </c>
      <c r="E294" s="5">
        <v>23528</v>
      </c>
      <c r="F294" s="2">
        <v>293</v>
      </c>
    </row>
    <row r="295" spans="3:6" x14ac:dyDescent="0.2">
      <c r="C295" s="5">
        <v>23529</v>
      </c>
      <c r="D295" s="6">
        <v>293</v>
      </c>
      <c r="E295" s="5">
        <v>23558</v>
      </c>
      <c r="F295" s="2">
        <v>294</v>
      </c>
    </row>
    <row r="296" spans="3:6" x14ac:dyDescent="0.2">
      <c r="C296" s="5">
        <v>23559</v>
      </c>
      <c r="D296" s="6">
        <v>294</v>
      </c>
      <c r="E296" s="5">
        <v>23589</v>
      </c>
      <c r="F296" s="2">
        <v>295</v>
      </c>
    </row>
    <row r="297" spans="3:6" x14ac:dyDescent="0.2">
      <c r="C297" s="5">
        <v>23590</v>
      </c>
      <c r="D297" s="6">
        <v>295</v>
      </c>
      <c r="E297" s="5">
        <v>23620</v>
      </c>
      <c r="F297" s="2">
        <v>296</v>
      </c>
    </row>
    <row r="298" spans="3:6" x14ac:dyDescent="0.2">
      <c r="C298" s="5">
        <v>23621</v>
      </c>
      <c r="D298" s="6">
        <v>296</v>
      </c>
      <c r="E298" s="5">
        <v>23650</v>
      </c>
      <c r="F298" s="2">
        <v>297</v>
      </c>
    </row>
    <row r="299" spans="3:6" x14ac:dyDescent="0.2">
      <c r="C299" s="5">
        <v>23651</v>
      </c>
      <c r="D299" s="6">
        <v>297</v>
      </c>
      <c r="E299" s="5">
        <v>23681</v>
      </c>
      <c r="F299" s="2">
        <v>298</v>
      </c>
    </row>
    <row r="300" spans="3:6" x14ac:dyDescent="0.2">
      <c r="C300" s="5">
        <v>23682</v>
      </c>
      <c r="D300" s="6">
        <v>298</v>
      </c>
      <c r="E300" s="5">
        <v>23711</v>
      </c>
      <c r="F300" s="2">
        <v>299</v>
      </c>
    </row>
    <row r="301" spans="3:6" x14ac:dyDescent="0.2">
      <c r="C301" s="5">
        <v>23712</v>
      </c>
      <c r="D301" s="6">
        <v>299</v>
      </c>
      <c r="E301" s="5">
        <v>23742</v>
      </c>
      <c r="F301" s="2">
        <v>300</v>
      </c>
    </row>
    <row r="302" spans="3:6" x14ac:dyDescent="0.2">
      <c r="C302" s="5">
        <v>23743</v>
      </c>
      <c r="D302" s="6">
        <v>300</v>
      </c>
      <c r="E302" s="5">
        <v>23773</v>
      </c>
      <c r="F302" s="2">
        <v>301</v>
      </c>
    </row>
    <row r="303" spans="3:6" x14ac:dyDescent="0.2">
      <c r="C303" s="5">
        <v>23774</v>
      </c>
      <c r="D303" s="6">
        <v>301</v>
      </c>
      <c r="E303" s="5">
        <v>23801</v>
      </c>
      <c r="F303" s="2">
        <v>302</v>
      </c>
    </row>
    <row r="304" spans="3:6" x14ac:dyDescent="0.2">
      <c r="C304" s="5">
        <v>23802</v>
      </c>
      <c r="D304" s="6">
        <v>302</v>
      </c>
      <c r="E304" s="5">
        <v>23832</v>
      </c>
      <c r="F304" s="2">
        <v>303</v>
      </c>
    </row>
    <row r="305" spans="3:6" x14ac:dyDescent="0.2">
      <c r="C305" s="5">
        <v>23833</v>
      </c>
      <c r="D305" s="6">
        <v>303</v>
      </c>
      <c r="E305" s="5">
        <v>23862</v>
      </c>
      <c r="F305" s="2">
        <v>304</v>
      </c>
    </row>
    <row r="306" spans="3:6" x14ac:dyDescent="0.2">
      <c r="C306" s="5">
        <v>23863</v>
      </c>
      <c r="D306" s="6">
        <v>304</v>
      </c>
      <c r="E306" s="5">
        <v>23893</v>
      </c>
      <c r="F306" s="2">
        <v>305</v>
      </c>
    </row>
    <row r="307" spans="3:6" x14ac:dyDescent="0.2">
      <c r="C307" s="5">
        <v>23894</v>
      </c>
      <c r="D307" s="6">
        <v>305</v>
      </c>
      <c r="E307" s="5">
        <v>23923</v>
      </c>
      <c r="F307" s="2">
        <v>306</v>
      </c>
    </row>
    <row r="308" spans="3:6" x14ac:dyDescent="0.2">
      <c r="C308" s="5">
        <v>23924</v>
      </c>
      <c r="D308" s="6">
        <v>306</v>
      </c>
      <c r="E308" s="5">
        <v>23954</v>
      </c>
      <c r="F308" s="2">
        <v>307</v>
      </c>
    </row>
    <row r="309" spans="3:6" x14ac:dyDescent="0.2">
      <c r="C309" s="5">
        <v>23955</v>
      </c>
      <c r="D309" s="6">
        <v>307</v>
      </c>
      <c r="E309" s="5">
        <v>23985</v>
      </c>
      <c r="F309" s="2">
        <v>308</v>
      </c>
    </row>
    <row r="310" spans="3:6" x14ac:dyDescent="0.2">
      <c r="C310" s="5">
        <v>23986</v>
      </c>
      <c r="D310" s="6">
        <v>308</v>
      </c>
      <c r="E310" s="5">
        <v>24015</v>
      </c>
      <c r="F310" s="2">
        <v>309</v>
      </c>
    </row>
    <row r="311" spans="3:6" x14ac:dyDescent="0.2">
      <c r="C311" s="5">
        <v>24016</v>
      </c>
      <c r="D311" s="6">
        <v>309</v>
      </c>
      <c r="E311" s="5">
        <v>24046</v>
      </c>
      <c r="F311" s="2">
        <v>310</v>
      </c>
    </row>
    <row r="312" spans="3:6" x14ac:dyDescent="0.2">
      <c r="C312" s="5">
        <v>24047</v>
      </c>
      <c r="D312" s="6">
        <v>310</v>
      </c>
      <c r="E312" s="5">
        <v>24076</v>
      </c>
      <c r="F312" s="2">
        <v>311</v>
      </c>
    </row>
    <row r="313" spans="3:6" x14ac:dyDescent="0.2">
      <c r="C313" s="5">
        <v>24077</v>
      </c>
      <c r="D313" s="6">
        <v>311</v>
      </c>
      <c r="E313" s="5">
        <v>24107</v>
      </c>
      <c r="F313" s="2">
        <v>312</v>
      </c>
    </row>
    <row r="314" spans="3:6" x14ac:dyDescent="0.2">
      <c r="C314" s="5">
        <v>24108</v>
      </c>
      <c r="D314" s="6">
        <v>312</v>
      </c>
      <c r="E314" s="5">
        <v>24138</v>
      </c>
      <c r="F314" s="2">
        <v>313</v>
      </c>
    </row>
    <row r="315" spans="3:6" x14ac:dyDescent="0.2">
      <c r="C315" s="5">
        <v>24139</v>
      </c>
      <c r="D315" s="6">
        <v>313</v>
      </c>
      <c r="E315" s="5">
        <v>24166</v>
      </c>
      <c r="F315" s="2">
        <v>314</v>
      </c>
    </row>
    <row r="316" spans="3:6" x14ac:dyDescent="0.2">
      <c r="C316" s="5">
        <v>24167</v>
      </c>
      <c r="D316" s="6">
        <v>314</v>
      </c>
      <c r="E316" s="5">
        <v>24197</v>
      </c>
      <c r="F316" s="2">
        <v>315</v>
      </c>
    </row>
    <row r="317" spans="3:6" x14ac:dyDescent="0.2">
      <c r="C317" s="5">
        <v>24198</v>
      </c>
      <c r="D317" s="6">
        <v>315</v>
      </c>
      <c r="E317" s="5">
        <v>24227</v>
      </c>
      <c r="F317" s="2">
        <v>316</v>
      </c>
    </row>
    <row r="318" spans="3:6" x14ac:dyDescent="0.2">
      <c r="C318" s="5">
        <v>24228</v>
      </c>
      <c r="D318" s="6">
        <v>316</v>
      </c>
      <c r="E318" s="5">
        <v>24258</v>
      </c>
      <c r="F318" s="2">
        <v>317</v>
      </c>
    </row>
    <row r="319" spans="3:6" x14ac:dyDescent="0.2">
      <c r="C319" s="5">
        <v>24259</v>
      </c>
      <c r="D319" s="6">
        <v>317</v>
      </c>
      <c r="E319" s="5">
        <v>24288</v>
      </c>
      <c r="F319" s="2">
        <v>318</v>
      </c>
    </row>
    <row r="320" spans="3:6" x14ac:dyDescent="0.2">
      <c r="C320" s="5">
        <v>24289</v>
      </c>
      <c r="D320" s="6">
        <v>318</v>
      </c>
      <c r="E320" s="5">
        <v>24319</v>
      </c>
      <c r="F320" s="2">
        <v>319</v>
      </c>
    </row>
    <row r="321" spans="3:6" x14ac:dyDescent="0.2">
      <c r="C321" s="5">
        <v>24320</v>
      </c>
      <c r="D321" s="6">
        <v>319</v>
      </c>
      <c r="E321" s="5">
        <v>24350</v>
      </c>
      <c r="F321" s="2">
        <v>320</v>
      </c>
    </row>
    <row r="322" spans="3:6" x14ac:dyDescent="0.2">
      <c r="C322" s="5">
        <v>24351</v>
      </c>
      <c r="D322" s="6">
        <v>320</v>
      </c>
      <c r="E322" s="5">
        <v>24380</v>
      </c>
      <c r="F322" s="2">
        <v>321</v>
      </c>
    </row>
    <row r="323" spans="3:6" x14ac:dyDescent="0.2">
      <c r="C323" s="5">
        <v>24381</v>
      </c>
      <c r="D323" s="6">
        <v>321</v>
      </c>
      <c r="E323" s="5">
        <v>24411</v>
      </c>
      <c r="F323" s="2">
        <v>322</v>
      </c>
    </row>
    <row r="324" spans="3:6" x14ac:dyDescent="0.2">
      <c r="C324" s="5">
        <v>24412</v>
      </c>
      <c r="D324" s="6">
        <v>322</v>
      </c>
      <c r="E324" s="5">
        <v>24441</v>
      </c>
      <c r="F324" s="2">
        <v>323</v>
      </c>
    </row>
    <row r="325" spans="3:6" x14ac:dyDescent="0.2">
      <c r="C325" s="5">
        <v>24442</v>
      </c>
      <c r="D325" s="6">
        <v>323</v>
      </c>
      <c r="E325" s="5">
        <v>24472</v>
      </c>
      <c r="F325" s="2">
        <v>324</v>
      </c>
    </row>
    <row r="326" spans="3:6" x14ac:dyDescent="0.2">
      <c r="C326" s="5">
        <v>24473</v>
      </c>
      <c r="D326" s="6">
        <v>324</v>
      </c>
      <c r="E326" s="5">
        <v>24503</v>
      </c>
      <c r="F326" s="2">
        <v>325</v>
      </c>
    </row>
    <row r="327" spans="3:6" x14ac:dyDescent="0.2">
      <c r="C327" s="5">
        <v>24504</v>
      </c>
      <c r="D327" s="6">
        <v>325</v>
      </c>
      <c r="E327" s="5">
        <v>24531</v>
      </c>
      <c r="F327" s="2">
        <v>326</v>
      </c>
    </row>
    <row r="328" spans="3:6" x14ac:dyDescent="0.2">
      <c r="C328" s="5">
        <v>24532</v>
      </c>
      <c r="D328" s="6">
        <v>326</v>
      </c>
      <c r="E328" s="5">
        <v>24562</v>
      </c>
      <c r="F328" s="2">
        <v>327</v>
      </c>
    </row>
    <row r="329" spans="3:6" x14ac:dyDescent="0.2">
      <c r="C329" s="5">
        <v>24563</v>
      </c>
      <c r="D329" s="6">
        <v>327</v>
      </c>
      <c r="E329" s="5">
        <v>24592</v>
      </c>
      <c r="F329" s="2">
        <v>328</v>
      </c>
    </row>
    <row r="330" spans="3:6" x14ac:dyDescent="0.2">
      <c r="C330" s="5">
        <v>24593</v>
      </c>
      <c r="D330" s="6">
        <v>328</v>
      </c>
      <c r="E330" s="5">
        <v>24623</v>
      </c>
      <c r="F330" s="2">
        <v>329</v>
      </c>
    </row>
    <row r="331" spans="3:6" x14ac:dyDescent="0.2">
      <c r="C331" s="5">
        <v>24624</v>
      </c>
      <c r="D331" s="6">
        <v>329</v>
      </c>
      <c r="E331" s="5">
        <v>24653</v>
      </c>
      <c r="F331" s="2">
        <v>330</v>
      </c>
    </row>
    <row r="332" spans="3:6" x14ac:dyDescent="0.2">
      <c r="C332" s="5">
        <v>24654</v>
      </c>
      <c r="D332" s="6">
        <v>330</v>
      </c>
      <c r="E332" s="5">
        <v>24684</v>
      </c>
      <c r="F332" s="2">
        <v>331</v>
      </c>
    </row>
    <row r="333" spans="3:6" x14ac:dyDescent="0.2">
      <c r="C333" s="5">
        <v>24685</v>
      </c>
      <c r="D333" s="6">
        <v>331</v>
      </c>
      <c r="E333" s="5">
        <v>24715</v>
      </c>
      <c r="F333" s="2">
        <v>332</v>
      </c>
    </row>
    <row r="334" spans="3:6" x14ac:dyDescent="0.2">
      <c r="C334" s="5">
        <v>24716</v>
      </c>
      <c r="D334" s="6">
        <v>332</v>
      </c>
      <c r="E334" s="5">
        <v>24745</v>
      </c>
      <c r="F334" s="2">
        <v>333</v>
      </c>
    </row>
    <row r="335" spans="3:6" x14ac:dyDescent="0.2">
      <c r="C335" s="5">
        <v>24746</v>
      </c>
      <c r="D335" s="6">
        <v>333</v>
      </c>
      <c r="E335" s="5">
        <v>24776</v>
      </c>
      <c r="F335" s="2">
        <v>334</v>
      </c>
    </row>
    <row r="336" spans="3:6" x14ac:dyDescent="0.2">
      <c r="C336" s="5">
        <v>24777</v>
      </c>
      <c r="D336" s="6">
        <v>334</v>
      </c>
      <c r="E336" s="5">
        <v>24806</v>
      </c>
      <c r="F336" s="2">
        <v>335</v>
      </c>
    </row>
    <row r="337" spans="3:6" x14ac:dyDescent="0.2">
      <c r="C337" s="5">
        <v>24807</v>
      </c>
      <c r="D337" s="6">
        <v>335</v>
      </c>
      <c r="E337" s="5">
        <v>24837</v>
      </c>
      <c r="F337" s="2">
        <v>336</v>
      </c>
    </row>
    <row r="338" spans="3:6" x14ac:dyDescent="0.2">
      <c r="C338" s="5">
        <v>24838</v>
      </c>
      <c r="D338" s="6">
        <v>336</v>
      </c>
      <c r="E338" s="5">
        <v>24868</v>
      </c>
      <c r="F338" s="2">
        <v>337</v>
      </c>
    </row>
    <row r="339" spans="3:6" x14ac:dyDescent="0.2">
      <c r="C339" s="5">
        <v>24869</v>
      </c>
      <c r="D339" s="6">
        <v>337</v>
      </c>
      <c r="E339" s="5">
        <v>24897</v>
      </c>
      <c r="F339" s="2">
        <v>338</v>
      </c>
    </row>
    <row r="340" spans="3:6" x14ac:dyDescent="0.2">
      <c r="C340" s="5">
        <v>24898</v>
      </c>
      <c r="D340" s="6">
        <v>338</v>
      </c>
      <c r="E340" s="5">
        <v>24928</v>
      </c>
      <c r="F340" s="2">
        <v>339</v>
      </c>
    </row>
    <row r="341" spans="3:6" x14ac:dyDescent="0.2">
      <c r="C341" s="5">
        <v>24929</v>
      </c>
      <c r="D341" s="6">
        <v>339</v>
      </c>
      <c r="E341" s="5">
        <v>24958</v>
      </c>
      <c r="F341" s="2">
        <v>340</v>
      </c>
    </row>
    <row r="342" spans="3:6" x14ac:dyDescent="0.2">
      <c r="C342" s="5">
        <v>24959</v>
      </c>
      <c r="D342" s="6">
        <v>340</v>
      </c>
      <c r="E342" s="5">
        <v>24989</v>
      </c>
      <c r="F342" s="2">
        <v>341</v>
      </c>
    </row>
    <row r="343" spans="3:6" x14ac:dyDescent="0.2">
      <c r="C343" s="5">
        <v>24990</v>
      </c>
      <c r="D343" s="6">
        <v>341</v>
      </c>
      <c r="E343" s="5">
        <v>25019</v>
      </c>
      <c r="F343" s="2">
        <v>342</v>
      </c>
    </row>
    <row r="344" spans="3:6" x14ac:dyDescent="0.2">
      <c r="C344" s="5">
        <v>25020</v>
      </c>
      <c r="D344" s="6">
        <v>342</v>
      </c>
      <c r="E344" s="5">
        <v>25050</v>
      </c>
      <c r="F344" s="2">
        <v>343</v>
      </c>
    </row>
    <row r="345" spans="3:6" x14ac:dyDescent="0.2">
      <c r="C345" s="5">
        <v>25051</v>
      </c>
      <c r="D345" s="6">
        <v>343</v>
      </c>
      <c r="E345" s="5">
        <v>25081</v>
      </c>
      <c r="F345" s="2">
        <v>344</v>
      </c>
    </row>
    <row r="346" spans="3:6" x14ac:dyDescent="0.2">
      <c r="C346" s="5">
        <v>25082</v>
      </c>
      <c r="D346" s="6">
        <v>344</v>
      </c>
      <c r="E346" s="5">
        <v>25111</v>
      </c>
      <c r="F346" s="2">
        <v>345</v>
      </c>
    </row>
    <row r="347" spans="3:6" x14ac:dyDescent="0.2">
      <c r="C347" s="5">
        <v>25112</v>
      </c>
      <c r="D347" s="6">
        <v>345</v>
      </c>
      <c r="E347" s="5">
        <v>25142</v>
      </c>
      <c r="F347" s="2">
        <v>346</v>
      </c>
    </row>
    <row r="348" spans="3:6" x14ac:dyDescent="0.2">
      <c r="C348" s="5">
        <v>25143</v>
      </c>
      <c r="D348" s="6">
        <v>346</v>
      </c>
      <c r="E348" s="5">
        <v>25172</v>
      </c>
      <c r="F348" s="2">
        <v>347</v>
      </c>
    </row>
    <row r="349" spans="3:6" x14ac:dyDescent="0.2">
      <c r="C349" s="5">
        <v>25173</v>
      </c>
      <c r="D349" s="6">
        <v>347</v>
      </c>
      <c r="E349" s="5">
        <v>25203</v>
      </c>
      <c r="F349" s="2">
        <v>348</v>
      </c>
    </row>
    <row r="350" spans="3:6" x14ac:dyDescent="0.2">
      <c r="C350" s="5">
        <v>25204</v>
      </c>
      <c r="D350" s="6">
        <v>348</v>
      </c>
      <c r="E350" s="5">
        <v>25234</v>
      </c>
      <c r="F350" s="2">
        <v>349</v>
      </c>
    </row>
    <row r="351" spans="3:6" x14ac:dyDescent="0.2">
      <c r="C351" s="5">
        <v>25235</v>
      </c>
      <c r="D351" s="6">
        <v>349</v>
      </c>
      <c r="E351" s="5">
        <v>25262</v>
      </c>
      <c r="F351" s="2">
        <v>350</v>
      </c>
    </row>
    <row r="352" spans="3:6" x14ac:dyDescent="0.2">
      <c r="C352" s="5">
        <v>25263</v>
      </c>
      <c r="D352" s="6">
        <v>350</v>
      </c>
      <c r="E352" s="5">
        <v>25293</v>
      </c>
      <c r="F352" s="2">
        <v>351</v>
      </c>
    </row>
    <row r="353" spans="3:6" x14ac:dyDescent="0.2">
      <c r="C353" s="5">
        <v>25294</v>
      </c>
      <c r="D353" s="6">
        <v>351</v>
      </c>
      <c r="E353" s="5">
        <v>25323</v>
      </c>
      <c r="F353" s="2">
        <v>352</v>
      </c>
    </row>
    <row r="354" spans="3:6" x14ac:dyDescent="0.2">
      <c r="C354" s="5">
        <v>25324</v>
      </c>
      <c r="D354" s="6">
        <v>352</v>
      </c>
      <c r="E354" s="5">
        <v>25354</v>
      </c>
      <c r="F354" s="2">
        <v>353</v>
      </c>
    </row>
    <row r="355" spans="3:6" x14ac:dyDescent="0.2">
      <c r="C355" s="5">
        <v>25355</v>
      </c>
      <c r="D355" s="6">
        <v>353</v>
      </c>
      <c r="E355" s="5">
        <v>25384</v>
      </c>
      <c r="F355" s="2">
        <v>354</v>
      </c>
    </row>
    <row r="356" spans="3:6" x14ac:dyDescent="0.2">
      <c r="C356" s="5">
        <v>25385</v>
      </c>
      <c r="D356" s="6">
        <v>354</v>
      </c>
      <c r="E356" s="5">
        <v>25415</v>
      </c>
      <c r="F356" s="2">
        <v>355</v>
      </c>
    </row>
    <row r="357" spans="3:6" x14ac:dyDescent="0.2">
      <c r="C357" s="5">
        <v>25416</v>
      </c>
      <c r="D357" s="6">
        <v>355</v>
      </c>
      <c r="E357" s="5">
        <v>25446</v>
      </c>
      <c r="F357" s="2">
        <v>356</v>
      </c>
    </row>
    <row r="358" spans="3:6" x14ac:dyDescent="0.2">
      <c r="C358" s="5">
        <v>25447</v>
      </c>
      <c r="D358" s="6">
        <v>356</v>
      </c>
      <c r="E358" s="5">
        <v>25476</v>
      </c>
      <c r="F358" s="2">
        <v>357</v>
      </c>
    </row>
    <row r="359" spans="3:6" x14ac:dyDescent="0.2">
      <c r="C359" s="5">
        <v>25477</v>
      </c>
      <c r="D359" s="6">
        <v>357</v>
      </c>
      <c r="E359" s="5">
        <v>25507</v>
      </c>
      <c r="F359" s="2">
        <v>358</v>
      </c>
    </row>
    <row r="360" spans="3:6" x14ac:dyDescent="0.2">
      <c r="C360" s="5">
        <v>25508</v>
      </c>
      <c r="D360" s="6">
        <v>358</v>
      </c>
      <c r="E360" s="5">
        <v>25537</v>
      </c>
      <c r="F360" s="2">
        <v>359</v>
      </c>
    </row>
    <row r="361" spans="3:6" x14ac:dyDescent="0.2">
      <c r="C361" s="5">
        <v>25538</v>
      </c>
      <c r="D361" s="6">
        <v>359</v>
      </c>
      <c r="E361" s="5">
        <v>25568</v>
      </c>
      <c r="F361" s="2">
        <v>360</v>
      </c>
    </row>
    <row r="362" spans="3:6" x14ac:dyDescent="0.2">
      <c r="C362" s="5">
        <v>25569</v>
      </c>
      <c r="D362" s="6">
        <v>360</v>
      </c>
      <c r="E362" s="5">
        <v>25599</v>
      </c>
      <c r="F362" s="2">
        <v>361</v>
      </c>
    </row>
    <row r="363" spans="3:6" x14ac:dyDescent="0.2">
      <c r="C363" s="5">
        <v>25600</v>
      </c>
      <c r="D363" s="6">
        <v>361</v>
      </c>
      <c r="E363" s="5">
        <v>25627</v>
      </c>
      <c r="F363" s="2">
        <v>362</v>
      </c>
    </row>
    <row r="364" spans="3:6" x14ac:dyDescent="0.2">
      <c r="C364" s="5">
        <v>25628</v>
      </c>
      <c r="D364" s="6">
        <v>362</v>
      </c>
      <c r="E364" s="5">
        <v>25658</v>
      </c>
      <c r="F364" s="2">
        <v>363</v>
      </c>
    </row>
    <row r="365" spans="3:6" x14ac:dyDescent="0.2">
      <c r="C365" s="5">
        <v>25659</v>
      </c>
      <c r="D365" s="6">
        <v>363</v>
      </c>
      <c r="E365" s="5">
        <v>25688</v>
      </c>
      <c r="F365" s="2">
        <v>364</v>
      </c>
    </row>
    <row r="366" spans="3:6" x14ac:dyDescent="0.2">
      <c r="C366" s="5">
        <v>25689</v>
      </c>
      <c r="D366" s="6">
        <v>364</v>
      </c>
      <c r="E366" s="5">
        <v>25719</v>
      </c>
      <c r="F366" s="2">
        <v>365</v>
      </c>
    </row>
    <row r="367" spans="3:6" x14ac:dyDescent="0.2">
      <c r="C367" s="5">
        <v>25720</v>
      </c>
      <c r="D367" s="6">
        <v>365</v>
      </c>
      <c r="E367" s="5">
        <v>25749</v>
      </c>
      <c r="F367" s="2">
        <v>366</v>
      </c>
    </row>
    <row r="368" spans="3:6" x14ac:dyDescent="0.2">
      <c r="C368" s="5">
        <v>25750</v>
      </c>
      <c r="D368" s="6">
        <v>366</v>
      </c>
      <c r="E368" s="5">
        <v>25780</v>
      </c>
      <c r="F368" s="2">
        <v>367</v>
      </c>
    </row>
    <row r="369" spans="3:6" x14ac:dyDescent="0.2">
      <c r="C369" s="5">
        <v>25781</v>
      </c>
      <c r="D369" s="6">
        <v>367</v>
      </c>
      <c r="E369" s="5">
        <v>25811</v>
      </c>
      <c r="F369" s="2">
        <v>368</v>
      </c>
    </row>
    <row r="370" spans="3:6" x14ac:dyDescent="0.2">
      <c r="C370" s="5">
        <v>25812</v>
      </c>
      <c r="D370" s="6">
        <v>368</v>
      </c>
      <c r="E370" s="5">
        <v>25841</v>
      </c>
      <c r="F370" s="2">
        <v>369</v>
      </c>
    </row>
    <row r="371" spans="3:6" x14ac:dyDescent="0.2">
      <c r="C371" s="5">
        <v>25842</v>
      </c>
      <c r="D371" s="6">
        <v>369</v>
      </c>
      <c r="E371" s="5">
        <v>25872</v>
      </c>
      <c r="F371" s="2">
        <v>370</v>
      </c>
    </row>
    <row r="372" spans="3:6" x14ac:dyDescent="0.2">
      <c r="C372" s="5">
        <v>25873</v>
      </c>
      <c r="D372" s="6">
        <v>370</v>
      </c>
      <c r="E372" s="5">
        <v>25902</v>
      </c>
      <c r="F372" s="2">
        <v>371</v>
      </c>
    </row>
    <row r="373" spans="3:6" x14ac:dyDescent="0.2">
      <c r="C373" s="5">
        <v>25903</v>
      </c>
      <c r="D373" s="6">
        <v>371</v>
      </c>
      <c r="E373" s="5">
        <v>25933</v>
      </c>
      <c r="F373" s="2">
        <v>372</v>
      </c>
    </row>
    <row r="374" spans="3:6" x14ac:dyDescent="0.2">
      <c r="C374" s="5">
        <v>25934</v>
      </c>
      <c r="D374" s="6">
        <v>372</v>
      </c>
      <c r="E374" s="5">
        <v>25964</v>
      </c>
      <c r="F374" s="2">
        <v>373</v>
      </c>
    </row>
    <row r="375" spans="3:6" x14ac:dyDescent="0.2">
      <c r="C375" s="5">
        <v>25965</v>
      </c>
      <c r="D375" s="6">
        <v>373</v>
      </c>
      <c r="E375" s="5">
        <v>25992</v>
      </c>
      <c r="F375" s="2">
        <v>374</v>
      </c>
    </row>
    <row r="376" spans="3:6" x14ac:dyDescent="0.2">
      <c r="C376" s="5">
        <v>25993</v>
      </c>
      <c r="D376" s="6">
        <v>374</v>
      </c>
      <c r="E376" s="5">
        <v>26023</v>
      </c>
      <c r="F376" s="2">
        <v>375</v>
      </c>
    </row>
    <row r="377" spans="3:6" x14ac:dyDescent="0.2">
      <c r="C377" s="5">
        <v>26024</v>
      </c>
      <c r="D377" s="6">
        <v>375</v>
      </c>
      <c r="E377" s="5">
        <v>26053</v>
      </c>
      <c r="F377" s="2">
        <v>376</v>
      </c>
    </row>
    <row r="378" spans="3:6" x14ac:dyDescent="0.2">
      <c r="C378" s="5">
        <v>26054</v>
      </c>
      <c r="D378" s="6">
        <v>376</v>
      </c>
      <c r="E378" s="5">
        <v>26084</v>
      </c>
      <c r="F378" s="2">
        <v>377</v>
      </c>
    </row>
    <row r="379" spans="3:6" x14ac:dyDescent="0.2">
      <c r="C379" s="5">
        <v>26085</v>
      </c>
      <c r="D379" s="6">
        <v>377</v>
      </c>
      <c r="E379" s="5">
        <v>26114</v>
      </c>
      <c r="F379" s="2">
        <v>378</v>
      </c>
    </row>
    <row r="380" spans="3:6" x14ac:dyDescent="0.2">
      <c r="C380" s="5">
        <v>26115</v>
      </c>
      <c r="D380" s="6">
        <v>378</v>
      </c>
      <c r="E380" s="5">
        <v>26145</v>
      </c>
      <c r="F380" s="2">
        <v>379</v>
      </c>
    </row>
    <row r="381" spans="3:6" x14ac:dyDescent="0.2">
      <c r="C381" s="5">
        <v>26146</v>
      </c>
      <c r="D381" s="6">
        <v>379</v>
      </c>
      <c r="E381" s="5">
        <v>26176</v>
      </c>
      <c r="F381" s="2">
        <v>380</v>
      </c>
    </row>
    <row r="382" spans="3:6" x14ac:dyDescent="0.2">
      <c r="C382" s="5">
        <v>26177</v>
      </c>
      <c r="D382" s="6">
        <v>380</v>
      </c>
      <c r="E382" s="5">
        <v>26206</v>
      </c>
      <c r="F382" s="2">
        <v>381</v>
      </c>
    </row>
    <row r="383" spans="3:6" x14ac:dyDescent="0.2">
      <c r="C383" s="5">
        <v>26207</v>
      </c>
      <c r="D383" s="6">
        <v>381</v>
      </c>
      <c r="E383" s="5">
        <v>26237</v>
      </c>
      <c r="F383" s="2">
        <v>382</v>
      </c>
    </row>
    <row r="384" spans="3:6" x14ac:dyDescent="0.2">
      <c r="C384" s="5">
        <v>26238</v>
      </c>
      <c r="D384" s="6">
        <v>382</v>
      </c>
      <c r="E384" s="5">
        <v>26267</v>
      </c>
      <c r="F384" s="2">
        <v>383</v>
      </c>
    </row>
    <row r="385" spans="3:6" x14ac:dyDescent="0.2">
      <c r="C385" s="5">
        <v>26268</v>
      </c>
      <c r="D385" s="6">
        <v>383</v>
      </c>
      <c r="E385" s="5">
        <v>26298</v>
      </c>
      <c r="F385" s="2">
        <v>384</v>
      </c>
    </row>
    <row r="386" spans="3:6" x14ac:dyDescent="0.2">
      <c r="C386" s="5">
        <v>26299</v>
      </c>
      <c r="D386" s="6">
        <v>384</v>
      </c>
      <c r="E386" s="5">
        <v>26329</v>
      </c>
      <c r="F386" s="2">
        <v>385</v>
      </c>
    </row>
    <row r="387" spans="3:6" x14ac:dyDescent="0.2">
      <c r="C387" s="5">
        <v>26330</v>
      </c>
      <c r="D387" s="6">
        <v>385</v>
      </c>
      <c r="E387" s="5">
        <v>26358</v>
      </c>
      <c r="F387" s="2">
        <v>386</v>
      </c>
    </row>
    <row r="388" spans="3:6" x14ac:dyDescent="0.2">
      <c r="C388" s="5">
        <v>26359</v>
      </c>
      <c r="D388" s="6">
        <v>386</v>
      </c>
      <c r="E388" s="5">
        <v>26389</v>
      </c>
      <c r="F388" s="2">
        <v>387</v>
      </c>
    </row>
    <row r="389" spans="3:6" x14ac:dyDescent="0.2">
      <c r="C389" s="5">
        <v>26390</v>
      </c>
      <c r="D389" s="6">
        <v>387</v>
      </c>
      <c r="E389" s="5">
        <v>26419</v>
      </c>
      <c r="F389" s="2">
        <v>388</v>
      </c>
    </row>
    <row r="390" spans="3:6" x14ac:dyDescent="0.2">
      <c r="C390" s="5">
        <v>26420</v>
      </c>
      <c r="D390" s="6">
        <v>388</v>
      </c>
      <c r="E390" s="5">
        <v>26450</v>
      </c>
      <c r="F390" s="2">
        <v>389</v>
      </c>
    </row>
    <row r="391" spans="3:6" x14ac:dyDescent="0.2">
      <c r="C391" s="5">
        <v>26451</v>
      </c>
      <c r="D391" s="6">
        <v>389</v>
      </c>
      <c r="E391" s="5">
        <v>26480</v>
      </c>
      <c r="F391" s="2">
        <v>390</v>
      </c>
    </row>
    <row r="392" spans="3:6" x14ac:dyDescent="0.2">
      <c r="C392" s="5">
        <v>26481</v>
      </c>
      <c r="D392" s="6">
        <v>390</v>
      </c>
      <c r="E392" s="5">
        <v>26511</v>
      </c>
      <c r="F392" s="2">
        <v>391</v>
      </c>
    </row>
    <row r="393" spans="3:6" x14ac:dyDescent="0.2">
      <c r="C393" s="5">
        <v>26512</v>
      </c>
      <c r="D393" s="6">
        <v>391</v>
      </c>
      <c r="E393" s="5">
        <v>26542</v>
      </c>
      <c r="F393" s="2">
        <v>392</v>
      </c>
    </row>
    <row r="394" spans="3:6" x14ac:dyDescent="0.2">
      <c r="C394" s="5">
        <v>26543</v>
      </c>
      <c r="D394" s="6">
        <v>392</v>
      </c>
      <c r="E394" s="5">
        <v>26572</v>
      </c>
      <c r="F394" s="2">
        <v>393</v>
      </c>
    </row>
    <row r="395" spans="3:6" x14ac:dyDescent="0.2">
      <c r="C395" s="5">
        <v>26573</v>
      </c>
      <c r="D395" s="6">
        <v>393</v>
      </c>
      <c r="E395" s="5">
        <v>26603</v>
      </c>
      <c r="F395" s="2">
        <v>394</v>
      </c>
    </row>
    <row r="396" spans="3:6" x14ac:dyDescent="0.2">
      <c r="C396" s="5">
        <v>26604</v>
      </c>
      <c r="D396" s="6">
        <v>394</v>
      </c>
      <c r="E396" s="5">
        <v>26633</v>
      </c>
      <c r="F396" s="2">
        <v>395</v>
      </c>
    </row>
    <row r="397" spans="3:6" x14ac:dyDescent="0.2">
      <c r="C397" s="5">
        <v>26634</v>
      </c>
      <c r="D397" s="6">
        <v>395</v>
      </c>
      <c r="E397" s="5">
        <v>26664</v>
      </c>
      <c r="F397" s="2">
        <v>396</v>
      </c>
    </row>
    <row r="398" spans="3:6" x14ac:dyDescent="0.2">
      <c r="C398" s="5">
        <v>26665</v>
      </c>
      <c r="D398" s="6">
        <v>396</v>
      </c>
      <c r="E398" s="5">
        <v>26695</v>
      </c>
      <c r="F398" s="2">
        <v>397</v>
      </c>
    </row>
    <row r="399" spans="3:6" x14ac:dyDescent="0.2">
      <c r="C399" s="5">
        <v>26696</v>
      </c>
      <c r="D399" s="6">
        <v>397</v>
      </c>
      <c r="E399" s="5">
        <v>26723</v>
      </c>
      <c r="F399" s="2">
        <v>398</v>
      </c>
    </row>
    <row r="400" spans="3:6" x14ac:dyDescent="0.2">
      <c r="C400" s="5">
        <v>26724</v>
      </c>
      <c r="D400" s="6">
        <v>398</v>
      </c>
      <c r="E400" s="5">
        <v>26754</v>
      </c>
      <c r="F400" s="2">
        <v>399</v>
      </c>
    </row>
    <row r="401" spans="3:6" x14ac:dyDescent="0.2">
      <c r="C401" s="5">
        <v>26755</v>
      </c>
      <c r="D401" s="6">
        <v>399</v>
      </c>
      <c r="E401" s="5">
        <v>26784</v>
      </c>
      <c r="F401" s="2">
        <v>400</v>
      </c>
    </row>
    <row r="402" spans="3:6" x14ac:dyDescent="0.2">
      <c r="C402" s="5">
        <v>26785</v>
      </c>
      <c r="D402" s="6">
        <v>400</v>
      </c>
      <c r="E402" s="5">
        <v>26815</v>
      </c>
      <c r="F402" s="2">
        <v>401</v>
      </c>
    </row>
    <row r="403" spans="3:6" x14ac:dyDescent="0.2">
      <c r="C403" s="5">
        <v>26816</v>
      </c>
      <c r="D403" s="6">
        <v>401</v>
      </c>
      <c r="E403" s="5">
        <v>26845</v>
      </c>
      <c r="F403" s="2">
        <v>402</v>
      </c>
    </row>
    <row r="404" spans="3:6" x14ac:dyDescent="0.2">
      <c r="C404" s="5">
        <v>26846</v>
      </c>
      <c r="D404" s="6">
        <v>402</v>
      </c>
      <c r="E404" s="5">
        <v>26876</v>
      </c>
      <c r="F404" s="2">
        <v>403</v>
      </c>
    </row>
    <row r="405" spans="3:6" x14ac:dyDescent="0.2">
      <c r="C405" s="5">
        <v>26877</v>
      </c>
      <c r="D405" s="6">
        <v>403</v>
      </c>
      <c r="E405" s="5">
        <v>26907</v>
      </c>
      <c r="F405" s="2">
        <v>404</v>
      </c>
    </row>
    <row r="406" spans="3:6" x14ac:dyDescent="0.2">
      <c r="C406" s="5">
        <v>26908</v>
      </c>
      <c r="D406" s="6">
        <v>404</v>
      </c>
      <c r="E406" s="5">
        <v>26937</v>
      </c>
      <c r="F406" s="2">
        <v>405</v>
      </c>
    </row>
    <row r="407" spans="3:6" x14ac:dyDescent="0.2">
      <c r="C407" s="5">
        <v>26938</v>
      </c>
      <c r="D407" s="6">
        <v>405</v>
      </c>
      <c r="E407" s="5">
        <v>26968</v>
      </c>
      <c r="F407" s="2">
        <v>406</v>
      </c>
    </row>
    <row r="408" spans="3:6" x14ac:dyDescent="0.2">
      <c r="C408" s="5">
        <v>26969</v>
      </c>
      <c r="D408" s="6">
        <v>406</v>
      </c>
      <c r="E408" s="5">
        <v>26998</v>
      </c>
      <c r="F408" s="2">
        <v>407</v>
      </c>
    </row>
    <row r="409" spans="3:6" x14ac:dyDescent="0.2">
      <c r="C409" s="5">
        <v>26999</v>
      </c>
      <c r="D409" s="6">
        <v>407</v>
      </c>
      <c r="E409" s="5">
        <v>27029</v>
      </c>
      <c r="F409" s="2">
        <v>408</v>
      </c>
    </row>
    <row r="410" spans="3:6" x14ac:dyDescent="0.2">
      <c r="C410" s="5">
        <v>27030</v>
      </c>
      <c r="D410" s="6">
        <v>408</v>
      </c>
      <c r="E410" s="5">
        <v>27060</v>
      </c>
      <c r="F410" s="2">
        <v>409</v>
      </c>
    </row>
    <row r="411" spans="3:6" x14ac:dyDescent="0.2">
      <c r="C411" s="5">
        <v>27061</v>
      </c>
      <c r="D411" s="6">
        <v>409</v>
      </c>
      <c r="E411" s="5">
        <v>27088</v>
      </c>
      <c r="F411" s="2">
        <v>410</v>
      </c>
    </row>
    <row r="412" spans="3:6" x14ac:dyDescent="0.2">
      <c r="C412" s="5">
        <v>27089</v>
      </c>
      <c r="D412" s="6">
        <v>410</v>
      </c>
      <c r="E412" s="5">
        <v>27119</v>
      </c>
      <c r="F412" s="2">
        <v>411</v>
      </c>
    </row>
    <row r="413" spans="3:6" x14ac:dyDescent="0.2">
      <c r="C413" s="5">
        <v>27120</v>
      </c>
      <c r="D413" s="6">
        <v>411</v>
      </c>
      <c r="E413" s="5">
        <v>27149</v>
      </c>
      <c r="F413" s="2">
        <v>412</v>
      </c>
    </row>
    <row r="414" spans="3:6" x14ac:dyDescent="0.2">
      <c r="C414" s="5">
        <v>27150</v>
      </c>
      <c r="D414" s="6">
        <v>412</v>
      </c>
      <c r="E414" s="5">
        <v>27180</v>
      </c>
      <c r="F414" s="2">
        <v>413</v>
      </c>
    </row>
    <row r="415" spans="3:6" x14ac:dyDescent="0.2">
      <c r="C415" s="5">
        <v>27181</v>
      </c>
      <c r="D415" s="6">
        <v>413</v>
      </c>
      <c r="E415" s="5">
        <v>27210</v>
      </c>
      <c r="F415" s="2">
        <v>414</v>
      </c>
    </row>
    <row r="416" spans="3:6" x14ac:dyDescent="0.2">
      <c r="C416" s="5">
        <v>27211</v>
      </c>
      <c r="D416" s="6">
        <v>414</v>
      </c>
      <c r="E416" s="5">
        <v>27241</v>
      </c>
      <c r="F416" s="2">
        <v>415</v>
      </c>
    </row>
    <row r="417" spans="3:6" x14ac:dyDescent="0.2">
      <c r="C417" s="5">
        <v>27242</v>
      </c>
      <c r="D417" s="6">
        <v>415</v>
      </c>
      <c r="E417" s="5">
        <v>27272</v>
      </c>
      <c r="F417" s="2">
        <v>416</v>
      </c>
    </row>
    <row r="418" spans="3:6" x14ac:dyDescent="0.2">
      <c r="C418" s="5">
        <v>27273</v>
      </c>
      <c r="D418" s="6">
        <v>416</v>
      </c>
      <c r="E418" s="5">
        <v>27302</v>
      </c>
      <c r="F418" s="2">
        <v>417</v>
      </c>
    </row>
    <row r="419" spans="3:6" x14ac:dyDescent="0.2">
      <c r="C419" s="5">
        <v>27303</v>
      </c>
      <c r="D419" s="6">
        <v>417</v>
      </c>
      <c r="E419" s="5">
        <v>27333</v>
      </c>
      <c r="F419" s="2">
        <v>418</v>
      </c>
    </row>
    <row r="420" spans="3:6" x14ac:dyDescent="0.2">
      <c r="C420" s="5">
        <v>27334</v>
      </c>
      <c r="D420" s="6">
        <v>418</v>
      </c>
      <c r="E420" s="5">
        <v>27363</v>
      </c>
      <c r="F420" s="2">
        <v>419</v>
      </c>
    </row>
    <row r="421" spans="3:6" x14ac:dyDescent="0.2">
      <c r="C421" s="5">
        <v>27364</v>
      </c>
      <c r="D421" s="6">
        <v>419</v>
      </c>
      <c r="E421" s="5">
        <v>27394</v>
      </c>
      <c r="F421" s="2">
        <v>420</v>
      </c>
    </row>
    <row r="422" spans="3:6" x14ac:dyDescent="0.2">
      <c r="C422" s="5">
        <v>27395</v>
      </c>
      <c r="D422" s="6">
        <v>420</v>
      </c>
      <c r="E422" s="5">
        <v>27425</v>
      </c>
      <c r="F422" s="2">
        <v>421</v>
      </c>
    </row>
    <row r="423" spans="3:6" x14ac:dyDescent="0.2">
      <c r="C423" s="5">
        <v>27426</v>
      </c>
      <c r="D423" s="6">
        <v>421</v>
      </c>
      <c r="E423" s="5">
        <v>27453</v>
      </c>
      <c r="F423" s="2">
        <v>422</v>
      </c>
    </row>
    <row r="424" spans="3:6" x14ac:dyDescent="0.2">
      <c r="C424" s="5">
        <v>27454</v>
      </c>
      <c r="D424" s="6">
        <v>422</v>
      </c>
      <c r="E424" s="5">
        <v>27484</v>
      </c>
      <c r="F424" s="2">
        <v>423</v>
      </c>
    </row>
    <row r="425" spans="3:6" x14ac:dyDescent="0.2">
      <c r="C425" s="5">
        <v>27485</v>
      </c>
      <c r="D425" s="6">
        <v>423</v>
      </c>
      <c r="E425" s="5">
        <v>27514</v>
      </c>
      <c r="F425" s="2">
        <v>424</v>
      </c>
    </row>
    <row r="426" spans="3:6" x14ac:dyDescent="0.2">
      <c r="C426" s="5">
        <v>27515</v>
      </c>
      <c r="D426" s="6">
        <v>424</v>
      </c>
      <c r="E426" s="5">
        <v>27545</v>
      </c>
      <c r="F426" s="2">
        <v>425</v>
      </c>
    </row>
    <row r="427" spans="3:6" x14ac:dyDescent="0.2">
      <c r="C427" s="5">
        <v>27546</v>
      </c>
      <c r="D427" s="6">
        <v>425</v>
      </c>
      <c r="E427" s="5">
        <v>27575</v>
      </c>
      <c r="F427" s="2">
        <v>426</v>
      </c>
    </row>
    <row r="428" spans="3:6" x14ac:dyDescent="0.2">
      <c r="C428" s="5">
        <v>27576</v>
      </c>
      <c r="D428" s="6">
        <v>426</v>
      </c>
      <c r="E428" s="5">
        <v>27606</v>
      </c>
      <c r="F428" s="2">
        <v>427</v>
      </c>
    </row>
    <row r="429" spans="3:6" x14ac:dyDescent="0.2">
      <c r="C429" s="5">
        <v>27607</v>
      </c>
      <c r="D429" s="6">
        <v>427</v>
      </c>
      <c r="E429" s="5">
        <v>27637</v>
      </c>
      <c r="F429" s="2">
        <v>428</v>
      </c>
    </row>
    <row r="430" spans="3:6" x14ac:dyDescent="0.2">
      <c r="C430" s="5">
        <v>27638</v>
      </c>
      <c r="D430" s="6">
        <v>428</v>
      </c>
      <c r="E430" s="5">
        <v>27667</v>
      </c>
      <c r="F430" s="2">
        <v>429</v>
      </c>
    </row>
    <row r="431" spans="3:6" x14ac:dyDescent="0.2">
      <c r="C431" s="5">
        <v>27668</v>
      </c>
      <c r="D431" s="6">
        <v>429</v>
      </c>
      <c r="E431" s="5">
        <v>27698</v>
      </c>
      <c r="F431" s="2">
        <v>430</v>
      </c>
    </row>
    <row r="432" spans="3:6" x14ac:dyDescent="0.2">
      <c r="C432" s="5">
        <v>27699</v>
      </c>
      <c r="D432" s="6">
        <v>430</v>
      </c>
      <c r="E432" s="5">
        <v>27728</v>
      </c>
      <c r="F432" s="2">
        <v>431</v>
      </c>
    </row>
    <row r="433" spans="3:6" x14ac:dyDescent="0.2">
      <c r="C433" s="5">
        <v>27729</v>
      </c>
      <c r="D433" s="6">
        <v>431</v>
      </c>
      <c r="E433" s="5">
        <v>27759</v>
      </c>
      <c r="F433" s="2">
        <v>432</v>
      </c>
    </row>
    <row r="434" spans="3:6" x14ac:dyDescent="0.2">
      <c r="C434" s="5">
        <v>27760</v>
      </c>
      <c r="D434" s="6">
        <v>432</v>
      </c>
      <c r="E434" s="5">
        <v>27790</v>
      </c>
      <c r="F434" s="2">
        <v>433</v>
      </c>
    </row>
    <row r="435" spans="3:6" x14ac:dyDescent="0.2">
      <c r="C435" s="5">
        <v>27791</v>
      </c>
      <c r="D435" s="6">
        <v>433</v>
      </c>
      <c r="E435" s="5">
        <v>27819</v>
      </c>
      <c r="F435" s="2">
        <v>434</v>
      </c>
    </row>
    <row r="436" spans="3:6" x14ac:dyDescent="0.2">
      <c r="C436" s="5">
        <v>27820</v>
      </c>
      <c r="D436" s="6">
        <v>434</v>
      </c>
      <c r="E436" s="5">
        <v>27850</v>
      </c>
      <c r="F436" s="2">
        <v>435</v>
      </c>
    </row>
    <row r="437" spans="3:6" x14ac:dyDescent="0.2">
      <c r="C437" s="5">
        <v>27851</v>
      </c>
      <c r="D437" s="6">
        <v>435</v>
      </c>
      <c r="E437" s="5">
        <v>27880</v>
      </c>
      <c r="F437" s="2">
        <v>436</v>
      </c>
    </row>
    <row r="438" spans="3:6" x14ac:dyDescent="0.2">
      <c r="C438" s="5">
        <v>27881</v>
      </c>
      <c r="D438" s="6">
        <v>436</v>
      </c>
      <c r="E438" s="5">
        <v>27911</v>
      </c>
      <c r="F438" s="2">
        <v>437</v>
      </c>
    </row>
    <row r="439" spans="3:6" x14ac:dyDescent="0.2">
      <c r="C439" s="5">
        <v>27912</v>
      </c>
      <c r="D439" s="6">
        <v>437</v>
      </c>
      <c r="E439" s="5">
        <v>27941</v>
      </c>
      <c r="F439" s="2">
        <v>438</v>
      </c>
    </row>
    <row r="440" spans="3:6" x14ac:dyDescent="0.2">
      <c r="C440" s="5">
        <v>27942</v>
      </c>
      <c r="D440" s="6">
        <v>438</v>
      </c>
      <c r="E440" s="5">
        <v>27972</v>
      </c>
      <c r="F440" s="2">
        <v>439</v>
      </c>
    </row>
    <row r="441" spans="3:6" x14ac:dyDescent="0.2">
      <c r="C441" s="5">
        <v>27973</v>
      </c>
      <c r="D441" s="6">
        <v>439</v>
      </c>
      <c r="E441" s="5">
        <v>28003</v>
      </c>
      <c r="F441" s="2">
        <v>440</v>
      </c>
    </row>
    <row r="442" spans="3:6" x14ac:dyDescent="0.2">
      <c r="C442" s="5">
        <v>28004</v>
      </c>
      <c r="D442" s="6">
        <v>440</v>
      </c>
      <c r="E442" s="5">
        <v>28033</v>
      </c>
      <c r="F442" s="2">
        <v>441</v>
      </c>
    </row>
    <row r="443" spans="3:6" x14ac:dyDescent="0.2">
      <c r="C443" s="5">
        <v>28034</v>
      </c>
      <c r="D443" s="6">
        <v>441</v>
      </c>
      <c r="E443" s="5">
        <v>28064</v>
      </c>
      <c r="F443" s="2">
        <v>442</v>
      </c>
    </row>
    <row r="444" spans="3:6" x14ac:dyDescent="0.2">
      <c r="C444" s="5">
        <v>28065</v>
      </c>
      <c r="D444" s="6">
        <v>442</v>
      </c>
      <c r="E444" s="5">
        <v>28094</v>
      </c>
      <c r="F444" s="2">
        <v>443</v>
      </c>
    </row>
    <row r="445" spans="3:6" x14ac:dyDescent="0.2">
      <c r="C445" s="5">
        <v>28095</v>
      </c>
      <c r="D445" s="6">
        <v>443</v>
      </c>
      <c r="E445" s="5">
        <v>28125</v>
      </c>
      <c r="F445" s="2">
        <v>444</v>
      </c>
    </row>
    <row r="446" spans="3:6" x14ac:dyDescent="0.2">
      <c r="C446" s="5">
        <v>28126</v>
      </c>
      <c r="D446" s="6">
        <v>444</v>
      </c>
      <c r="E446" s="5">
        <v>28156</v>
      </c>
      <c r="F446" s="2">
        <v>445</v>
      </c>
    </row>
    <row r="447" spans="3:6" x14ac:dyDescent="0.2">
      <c r="C447" s="5">
        <v>28157</v>
      </c>
      <c r="D447" s="6">
        <v>445</v>
      </c>
      <c r="E447" s="5">
        <v>28184</v>
      </c>
      <c r="F447" s="2">
        <v>446</v>
      </c>
    </row>
    <row r="448" spans="3:6" x14ac:dyDescent="0.2">
      <c r="C448" s="5">
        <v>28185</v>
      </c>
      <c r="D448" s="6">
        <v>446</v>
      </c>
      <c r="E448" s="5">
        <v>28215</v>
      </c>
      <c r="F448" s="2">
        <v>447</v>
      </c>
    </row>
    <row r="449" spans="3:6" x14ac:dyDescent="0.2">
      <c r="C449" s="5">
        <v>28216</v>
      </c>
      <c r="D449" s="6">
        <v>447</v>
      </c>
      <c r="E449" s="5">
        <v>28245</v>
      </c>
      <c r="F449" s="2">
        <v>448</v>
      </c>
    </row>
    <row r="450" spans="3:6" x14ac:dyDescent="0.2">
      <c r="C450" s="5">
        <v>28246</v>
      </c>
      <c r="D450" s="6">
        <v>448</v>
      </c>
      <c r="E450" s="5">
        <v>28276</v>
      </c>
      <c r="F450" s="2">
        <v>449</v>
      </c>
    </row>
    <row r="451" spans="3:6" x14ac:dyDescent="0.2">
      <c r="C451" s="5">
        <v>28277</v>
      </c>
      <c r="D451" s="6">
        <v>449</v>
      </c>
      <c r="E451" s="5">
        <v>28306</v>
      </c>
      <c r="F451" s="2">
        <v>450</v>
      </c>
    </row>
    <row r="452" spans="3:6" x14ac:dyDescent="0.2">
      <c r="C452" s="5">
        <v>28307</v>
      </c>
      <c r="D452" s="6">
        <v>450</v>
      </c>
      <c r="E452" s="5">
        <v>28337</v>
      </c>
      <c r="F452" s="2">
        <v>451</v>
      </c>
    </row>
    <row r="453" spans="3:6" x14ac:dyDescent="0.2">
      <c r="C453" s="5">
        <v>28338</v>
      </c>
      <c r="D453" s="6">
        <v>451</v>
      </c>
      <c r="E453" s="5">
        <v>28368</v>
      </c>
      <c r="F453" s="2">
        <v>452</v>
      </c>
    </row>
    <row r="454" spans="3:6" x14ac:dyDescent="0.2">
      <c r="C454" s="5">
        <v>28369</v>
      </c>
      <c r="D454" s="6">
        <v>452</v>
      </c>
      <c r="E454" s="5">
        <v>28398</v>
      </c>
      <c r="F454" s="2">
        <v>453</v>
      </c>
    </row>
    <row r="455" spans="3:6" x14ac:dyDescent="0.2">
      <c r="C455" s="5">
        <v>28399</v>
      </c>
      <c r="D455" s="6">
        <v>453</v>
      </c>
      <c r="E455" s="5">
        <v>28429</v>
      </c>
      <c r="F455" s="2">
        <v>454</v>
      </c>
    </row>
    <row r="456" spans="3:6" x14ac:dyDescent="0.2">
      <c r="C456" s="5">
        <v>28430</v>
      </c>
      <c r="D456" s="6">
        <v>454</v>
      </c>
      <c r="E456" s="5">
        <v>28459</v>
      </c>
      <c r="F456" s="2">
        <v>455</v>
      </c>
    </row>
    <row r="457" spans="3:6" x14ac:dyDescent="0.2">
      <c r="C457" s="5">
        <v>28460</v>
      </c>
      <c r="D457" s="6">
        <v>455</v>
      </c>
      <c r="E457" s="5">
        <v>28490</v>
      </c>
      <c r="F457" s="2">
        <v>456</v>
      </c>
    </row>
    <row r="458" spans="3:6" x14ac:dyDescent="0.2">
      <c r="C458" s="5">
        <v>28491</v>
      </c>
      <c r="D458" s="6">
        <v>456</v>
      </c>
      <c r="E458" s="5">
        <v>28521</v>
      </c>
      <c r="F458" s="2">
        <v>457</v>
      </c>
    </row>
    <row r="459" spans="3:6" x14ac:dyDescent="0.2">
      <c r="C459" s="5">
        <v>28522</v>
      </c>
      <c r="D459" s="6">
        <v>457</v>
      </c>
      <c r="E459" s="5">
        <v>28549</v>
      </c>
      <c r="F459" s="2">
        <v>458</v>
      </c>
    </row>
    <row r="460" spans="3:6" x14ac:dyDescent="0.2">
      <c r="C460" s="5">
        <v>28550</v>
      </c>
      <c r="D460" s="6">
        <v>458</v>
      </c>
      <c r="E460" s="5">
        <v>28580</v>
      </c>
      <c r="F460" s="2">
        <v>459</v>
      </c>
    </row>
    <row r="461" spans="3:6" x14ac:dyDescent="0.2">
      <c r="C461" s="5">
        <v>28581</v>
      </c>
      <c r="D461" s="6">
        <v>459</v>
      </c>
      <c r="E461" s="5">
        <v>28610</v>
      </c>
      <c r="F461" s="2">
        <v>460</v>
      </c>
    </row>
    <row r="462" spans="3:6" x14ac:dyDescent="0.2">
      <c r="C462" s="5">
        <v>28611</v>
      </c>
      <c r="D462" s="6">
        <v>460</v>
      </c>
      <c r="E462" s="5">
        <v>28641</v>
      </c>
      <c r="F462" s="2">
        <v>461</v>
      </c>
    </row>
    <row r="463" spans="3:6" x14ac:dyDescent="0.2">
      <c r="C463" s="5">
        <v>28642</v>
      </c>
      <c r="D463" s="6">
        <v>461</v>
      </c>
      <c r="E463" s="5">
        <v>28671</v>
      </c>
      <c r="F463" s="2">
        <v>462</v>
      </c>
    </row>
    <row r="464" spans="3:6" x14ac:dyDescent="0.2">
      <c r="C464" s="5">
        <v>28672</v>
      </c>
      <c r="D464" s="6">
        <v>462</v>
      </c>
      <c r="E464" s="5">
        <v>28702</v>
      </c>
      <c r="F464" s="2">
        <v>463</v>
      </c>
    </row>
    <row r="465" spans="3:6" x14ac:dyDescent="0.2">
      <c r="C465" s="5">
        <v>28703</v>
      </c>
      <c r="D465" s="6">
        <v>463</v>
      </c>
      <c r="E465" s="5">
        <v>28733</v>
      </c>
      <c r="F465" s="2">
        <v>464</v>
      </c>
    </row>
    <row r="466" spans="3:6" x14ac:dyDescent="0.2">
      <c r="C466" s="5">
        <v>28734</v>
      </c>
      <c r="D466" s="6">
        <v>464</v>
      </c>
      <c r="E466" s="5">
        <v>28763</v>
      </c>
      <c r="F466" s="2">
        <v>465</v>
      </c>
    </row>
    <row r="467" spans="3:6" x14ac:dyDescent="0.2">
      <c r="C467" s="5">
        <v>28764</v>
      </c>
      <c r="D467" s="6">
        <v>465</v>
      </c>
      <c r="E467" s="5">
        <v>28794</v>
      </c>
      <c r="F467" s="2">
        <v>466</v>
      </c>
    </row>
    <row r="468" spans="3:6" x14ac:dyDescent="0.2">
      <c r="C468" s="5">
        <v>28795</v>
      </c>
      <c r="D468" s="6">
        <v>466</v>
      </c>
      <c r="E468" s="5">
        <v>28824</v>
      </c>
      <c r="F468" s="2">
        <v>467</v>
      </c>
    </row>
    <row r="469" spans="3:6" x14ac:dyDescent="0.2">
      <c r="C469" s="5">
        <v>28825</v>
      </c>
      <c r="D469" s="6">
        <v>467</v>
      </c>
      <c r="E469" s="5">
        <v>28855</v>
      </c>
      <c r="F469" s="2">
        <v>468</v>
      </c>
    </row>
    <row r="470" spans="3:6" x14ac:dyDescent="0.2">
      <c r="C470" s="5">
        <v>28856</v>
      </c>
      <c r="D470" s="6">
        <v>468</v>
      </c>
      <c r="E470" s="5">
        <v>28886</v>
      </c>
      <c r="F470" s="2">
        <v>469</v>
      </c>
    </row>
    <row r="471" spans="3:6" x14ac:dyDescent="0.2">
      <c r="C471" s="5">
        <v>28887</v>
      </c>
      <c r="D471" s="6">
        <v>469</v>
      </c>
      <c r="E471" s="5">
        <v>28914</v>
      </c>
      <c r="F471" s="2">
        <v>470</v>
      </c>
    </row>
    <row r="472" spans="3:6" x14ac:dyDescent="0.2">
      <c r="C472" s="5">
        <v>28915</v>
      </c>
      <c r="D472" s="6">
        <v>470</v>
      </c>
      <c r="E472" s="5">
        <v>28945</v>
      </c>
      <c r="F472" s="2">
        <v>471</v>
      </c>
    </row>
    <row r="473" spans="3:6" x14ac:dyDescent="0.2">
      <c r="C473" s="5">
        <v>28946</v>
      </c>
      <c r="D473" s="6">
        <v>471</v>
      </c>
      <c r="E473" s="5">
        <v>28975</v>
      </c>
      <c r="F473" s="2">
        <v>472</v>
      </c>
    </row>
    <row r="474" spans="3:6" x14ac:dyDescent="0.2">
      <c r="C474" s="5">
        <v>28976</v>
      </c>
      <c r="D474" s="6">
        <v>472</v>
      </c>
      <c r="E474" s="5">
        <v>29006</v>
      </c>
      <c r="F474" s="2">
        <v>473</v>
      </c>
    </row>
    <row r="475" spans="3:6" x14ac:dyDescent="0.2">
      <c r="C475" s="5">
        <v>29007</v>
      </c>
      <c r="D475" s="6">
        <v>473</v>
      </c>
      <c r="E475" s="5">
        <v>29036</v>
      </c>
      <c r="F475" s="2">
        <v>474</v>
      </c>
    </row>
    <row r="476" spans="3:6" x14ac:dyDescent="0.2">
      <c r="C476" s="5">
        <v>29037</v>
      </c>
      <c r="D476" s="6">
        <v>474</v>
      </c>
      <c r="E476" s="5">
        <v>29067</v>
      </c>
      <c r="F476" s="2">
        <v>475</v>
      </c>
    </row>
    <row r="477" spans="3:6" x14ac:dyDescent="0.2">
      <c r="C477" s="5">
        <v>29068</v>
      </c>
      <c r="D477" s="6">
        <v>475</v>
      </c>
      <c r="E477" s="5">
        <v>29098</v>
      </c>
      <c r="F477" s="2">
        <v>476</v>
      </c>
    </row>
    <row r="478" spans="3:6" x14ac:dyDescent="0.2">
      <c r="C478" s="5">
        <v>29099</v>
      </c>
      <c r="D478" s="6">
        <v>476</v>
      </c>
      <c r="E478" s="5">
        <v>29128</v>
      </c>
      <c r="F478" s="2">
        <v>477</v>
      </c>
    </row>
    <row r="479" spans="3:6" x14ac:dyDescent="0.2">
      <c r="C479" s="5">
        <v>29129</v>
      </c>
      <c r="D479" s="6">
        <v>477</v>
      </c>
      <c r="E479" s="5">
        <v>29159</v>
      </c>
      <c r="F479" s="2">
        <v>478</v>
      </c>
    </row>
    <row r="480" spans="3:6" x14ac:dyDescent="0.2">
      <c r="C480" s="5">
        <v>29160</v>
      </c>
      <c r="D480" s="6">
        <v>478</v>
      </c>
      <c r="E480" s="5">
        <v>29189</v>
      </c>
      <c r="F480" s="2">
        <v>479</v>
      </c>
    </row>
    <row r="481" spans="3:6" x14ac:dyDescent="0.2">
      <c r="C481" s="5">
        <v>29190</v>
      </c>
      <c r="D481" s="6">
        <v>479</v>
      </c>
      <c r="E481" s="5">
        <v>29220</v>
      </c>
      <c r="F481" s="2">
        <v>480</v>
      </c>
    </row>
    <row r="482" spans="3:6" x14ac:dyDescent="0.2">
      <c r="C482" s="5">
        <v>29221</v>
      </c>
      <c r="D482" s="6">
        <v>480</v>
      </c>
      <c r="E482" s="5">
        <v>29251</v>
      </c>
      <c r="F482" s="2">
        <v>481</v>
      </c>
    </row>
    <row r="483" spans="3:6" x14ac:dyDescent="0.2">
      <c r="C483" s="5">
        <v>29252</v>
      </c>
      <c r="D483" s="6">
        <v>481</v>
      </c>
      <c r="E483" s="5">
        <v>29280</v>
      </c>
      <c r="F483" s="2">
        <v>482</v>
      </c>
    </row>
    <row r="484" spans="3:6" x14ac:dyDescent="0.2">
      <c r="C484" s="5">
        <v>29281</v>
      </c>
      <c r="D484" s="6">
        <v>482</v>
      </c>
      <c r="E484" s="5">
        <v>29311</v>
      </c>
      <c r="F484" s="2">
        <v>483</v>
      </c>
    </row>
    <row r="485" spans="3:6" x14ac:dyDescent="0.2">
      <c r="C485" s="5">
        <v>29312</v>
      </c>
      <c r="D485" s="6">
        <v>483</v>
      </c>
      <c r="E485" s="5">
        <v>29341</v>
      </c>
      <c r="F485" s="2">
        <v>484</v>
      </c>
    </row>
    <row r="486" spans="3:6" x14ac:dyDescent="0.2">
      <c r="C486" s="5">
        <v>29342</v>
      </c>
      <c r="D486" s="6">
        <v>484</v>
      </c>
      <c r="E486" s="5">
        <v>29372</v>
      </c>
      <c r="F486" s="2">
        <v>485</v>
      </c>
    </row>
    <row r="487" spans="3:6" x14ac:dyDescent="0.2">
      <c r="C487" s="5">
        <v>29373</v>
      </c>
      <c r="D487" s="6">
        <v>485</v>
      </c>
      <c r="E487" s="5">
        <v>29402</v>
      </c>
      <c r="F487" s="2">
        <v>486</v>
      </c>
    </row>
    <row r="488" spans="3:6" x14ac:dyDescent="0.2">
      <c r="C488" s="5">
        <v>29403</v>
      </c>
      <c r="D488" s="6">
        <v>486</v>
      </c>
      <c r="E488" s="5">
        <v>29433</v>
      </c>
      <c r="F488" s="2">
        <v>487</v>
      </c>
    </row>
    <row r="489" spans="3:6" x14ac:dyDescent="0.2">
      <c r="C489" s="5">
        <v>29434</v>
      </c>
      <c r="D489" s="6">
        <v>487</v>
      </c>
      <c r="E489" s="5">
        <v>29464</v>
      </c>
      <c r="F489" s="2">
        <v>488</v>
      </c>
    </row>
    <row r="490" spans="3:6" x14ac:dyDescent="0.2">
      <c r="C490" s="5">
        <v>29465</v>
      </c>
      <c r="D490" s="6">
        <v>488</v>
      </c>
      <c r="E490" s="5">
        <v>29494</v>
      </c>
      <c r="F490" s="2">
        <v>489</v>
      </c>
    </row>
    <row r="491" spans="3:6" x14ac:dyDescent="0.2">
      <c r="C491" s="5">
        <v>29495</v>
      </c>
      <c r="D491" s="6">
        <v>489</v>
      </c>
      <c r="E491" s="5">
        <v>29525</v>
      </c>
      <c r="F491" s="2">
        <v>490</v>
      </c>
    </row>
    <row r="492" spans="3:6" x14ac:dyDescent="0.2">
      <c r="C492" s="5">
        <v>29526</v>
      </c>
      <c r="D492" s="6">
        <v>490</v>
      </c>
      <c r="E492" s="5">
        <v>29555</v>
      </c>
      <c r="F492" s="2">
        <v>491</v>
      </c>
    </row>
    <row r="493" spans="3:6" x14ac:dyDescent="0.2">
      <c r="C493" s="5">
        <v>29556</v>
      </c>
      <c r="D493" s="6">
        <v>491</v>
      </c>
      <c r="E493" s="5">
        <v>29586</v>
      </c>
      <c r="F493" s="2">
        <v>492</v>
      </c>
    </row>
    <row r="494" spans="3:6" x14ac:dyDescent="0.2">
      <c r="C494" s="5">
        <v>29587</v>
      </c>
      <c r="D494" s="6">
        <v>492</v>
      </c>
      <c r="E494" s="5">
        <v>29617</v>
      </c>
      <c r="F494" s="2">
        <v>493</v>
      </c>
    </row>
    <row r="495" spans="3:6" x14ac:dyDescent="0.2">
      <c r="C495" s="5">
        <v>29618</v>
      </c>
      <c r="D495" s="6">
        <v>493</v>
      </c>
      <c r="E495" s="5">
        <v>29645</v>
      </c>
      <c r="F495" s="2">
        <v>494</v>
      </c>
    </row>
    <row r="496" spans="3:6" x14ac:dyDescent="0.2">
      <c r="C496" s="5">
        <v>29646</v>
      </c>
      <c r="D496" s="6">
        <v>494</v>
      </c>
      <c r="E496" s="5">
        <v>29676</v>
      </c>
      <c r="F496" s="2">
        <v>495</v>
      </c>
    </row>
    <row r="497" spans="3:6" x14ac:dyDescent="0.2">
      <c r="C497" s="5">
        <v>29677</v>
      </c>
      <c r="D497" s="6">
        <v>495</v>
      </c>
      <c r="E497" s="5">
        <v>29706</v>
      </c>
      <c r="F497" s="2">
        <v>496</v>
      </c>
    </row>
    <row r="498" spans="3:6" x14ac:dyDescent="0.2">
      <c r="C498" s="5">
        <v>29707</v>
      </c>
      <c r="D498" s="6">
        <v>496</v>
      </c>
      <c r="E498" s="5">
        <v>29737</v>
      </c>
      <c r="F498" s="2">
        <v>497</v>
      </c>
    </row>
    <row r="499" spans="3:6" x14ac:dyDescent="0.2">
      <c r="C499" s="5">
        <v>29738</v>
      </c>
      <c r="D499" s="6">
        <v>497</v>
      </c>
      <c r="E499" s="5">
        <v>29767</v>
      </c>
      <c r="F499" s="2">
        <v>498</v>
      </c>
    </row>
    <row r="500" spans="3:6" x14ac:dyDescent="0.2">
      <c r="C500" s="5">
        <v>29768</v>
      </c>
      <c r="D500" s="6">
        <v>498</v>
      </c>
      <c r="E500" s="5">
        <v>29798</v>
      </c>
      <c r="F500" s="2">
        <v>499</v>
      </c>
    </row>
    <row r="501" spans="3:6" x14ac:dyDescent="0.2">
      <c r="C501" s="5">
        <v>29799</v>
      </c>
      <c r="D501" s="6">
        <v>499</v>
      </c>
      <c r="E501" s="5">
        <v>29829</v>
      </c>
      <c r="F501" s="2">
        <v>500</v>
      </c>
    </row>
    <row r="502" spans="3:6" x14ac:dyDescent="0.2">
      <c r="C502" s="5">
        <v>29830</v>
      </c>
      <c r="D502" s="6">
        <v>500</v>
      </c>
      <c r="E502" s="5">
        <v>29859</v>
      </c>
      <c r="F502" s="2">
        <v>501</v>
      </c>
    </row>
    <row r="503" spans="3:6" x14ac:dyDescent="0.2">
      <c r="C503" s="5">
        <v>29860</v>
      </c>
      <c r="D503" s="6">
        <v>501</v>
      </c>
      <c r="E503" s="5">
        <v>29890</v>
      </c>
      <c r="F503" s="2">
        <v>502</v>
      </c>
    </row>
    <row r="504" spans="3:6" x14ac:dyDescent="0.2">
      <c r="C504" s="5">
        <v>29891</v>
      </c>
      <c r="D504" s="6">
        <v>502</v>
      </c>
      <c r="E504" s="5">
        <v>29920</v>
      </c>
      <c r="F504" s="2">
        <v>503</v>
      </c>
    </row>
    <row r="505" spans="3:6" x14ac:dyDescent="0.2">
      <c r="C505" s="5">
        <v>29921</v>
      </c>
      <c r="D505" s="6">
        <v>503</v>
      </c>
      <c r="E505" s="5">
        <v>29951</v>
      </c>
      <c r="F505" s="2">
        <v>504</v>
      </c>
    </row>
    <row r="506" spans="3:6" x14ac:dyDescent="0.2">
      <c r="C506" s="5">
        <v>29952</v>
      </c>
      <c r="D506" s="6">
        <v>504</v>
      </c>
      <c r="E506" s="5">
        <v>29982</v>
      </c>
      <c r="F506" s="2">
        <v>505</v>
      </c>
    </row>
    <row r="507" spans="3:6" x14ac:dyDescent="0.2">
      <c r="C507" s="5">
        <v>29983</v>
      </c>
      <c r="D507" s="6">
        <v>505</v>
      </c>
      <c r="E507" s="5">
        <v>30010</v>
      </c>
      <c r="F507" s="2">
        <v>506</v>
      </c>
    </row>
    <row r="508" spans="3:6" x14ac:dyDescent="0.2">
      <c r="C508" s="5">
        <v>30011</v>
      </c>
      <c r="D508" s="6">
        <v>506</v>
      </c>
      <c r="E508" s="5">
        <v>30041</v>
      </c>
      <c r="F508" s="2">
        <v>507</v>
      </c>
    </row>
    <row r="509" spans="3:6" x14ac:dyDescent="0.2">
      <c r="C509" s="5">
        <v>30042</v>
      </c>
      <c r="D509" s="6">
        <v>507</v>
      </c>
      <c r="E509" s="5">
        <v>30071</v>
      </c>
      <c r="F509" s="2">
        <v>508</v>
      </c>
    </row>
    <row r="510" spans="3:6" x14ac:dyDescent="0.2">
      <c r="C510" s="5">
        <v>30072</v>
      </c>
      <c r="D510" s="6">
        <v>508</v>
      </c>
      <c r="E510" s="5">
        <v>30102</v>
      </c>
      <c r="F510" s="2">
        <v>509</v>
      </c>
    </row>
    <row r="511" spans="3:6" x14ac:dyDescent="0.2">
      <c r="C511" s="5">
        <v>30103</v>
      </c>
      <c r="D511" s="6">
        <v>509</v>
      </c>
      <c r="E511" s="5">
        <v>30132</v>
      </c>
      <c r="F511" s="2">
        <v>510</v>
      </c>
    </row>
    <row r="512" spans="3:6" x14ac:dyDescent="0.2">
      <c r="C512" s="5">
        <v>30133</v>
      </c>
      <c r="D512" s="6">
        <v>510</v>
      </c>
      <c r="E512" s="5">
        <v>30163</v>
      </c>
      <c r="F512" s="2">
        <v>511</v>
      </c>
    </row>
    <row r="513" spans="3:6" x14ac:dyDescent="0.2">
      <c r="C513" s="5">
        <v>30164</v>
      </c>
      <c r="D513" s="6">
        <v>511</v>
      </c>
      <c r="E513" s="5">
        <v>30194</v>
      </c>
      <c r="F513" s="2">
        <v>512</v>
      </c>
    </row>
    <row r="514" spans="3:6" x14ac:dyDescent="0.2">
      <c r="C514" s="5">
        <v>30195</v>
      </c>
      <c r="D514" s="6">
        <v>512</v>
      </c>
      <c r="E514" s="5">
        <v>30224</v>
      </c>
      <c r="F514" s="2">
        <v>513</v>
      </c>
    </row>
    <row r="515" spans="3:6" x14ac:dyDescent="0.2">
      <c r="C515" s="5">
        <v>30225</v>
      </c>
      <c r="D515" s="6">
        <v>513</v>
      </c>
      <c r="E515" s="5">
        <v>30255</v>
      </c>
      <c r="F515" s="2">
        <v>514</v>
      </c>
    </row>
    <row r="516" spans="3:6" x14ac:dyDescent="0.2">
      <c r="C516" s="5">
        <v>30256</v>
      </c>
      <c r="D516" s="6">
        <v>514</v>
      </c>
      <c r="E516" s="5">
        <v>30285</v>
      </c>
      <c r="F516" s="2">
        <v>515</v>
      </c>
    </row>
    <row r="517" spans="3:6" x14ac:dyDescent="0.2">
      <c r="C517" s="5">
        <v>30286</v>
      </c>
      <c r="D517" s="6">
        <v>515</v>
      </c>
      <c r="E517" s="5">
        <v>30316</v>
      </c>
      <c r="F517" s="2">
        <v>516</v>
      </c>
    </row>
    <row r="518" spans="3:6" x14ac:dyDescent="0.2">
      <c r="C518" s="5">
        <v>30317</v>
      </c>
      <c r="D518" s="6">
        <v>516</v>
      </c>
      <c r="E518" s="5">
        <v>30347</v>
      </c>
      <c r="F518" s="2">
        <v>517</v>
      </c>
    </row>
    <row r="519" spans="3:6" x14ac:dyDescent="0.2">
      <c r="C519" s="5">
        <v>30348</v>
      </c>
      <c r="D519" s="6">
        <v>517</v>
      </c>
      <c r="E519" s="5">
        <v>30375</v>
      </c>
      <c r="F519" s="2">
        <v>518</v>
      </c>
    </row>
    <row r="520" spans="3:6" x14ac:dyDescent="0.2">
      <c r="C520" s="5">
        <v>30376</v>
      </c>
      <c r="D520" s="6">
        <v>518</v>
      </c>
      <c r="E520" s="5">
        <v>30406</v>
      </c>
      <c r="F520" s="2">
        <v>519</v>
      </c>
    </row>
    <row r="521" spans="3:6" x14ac:dyDescent="0.2">
      <c r="C521" s="5">
        <v>30407</v>
      </c>
      <c r="D521" s="6">
        <v>519</v>
      </c>
      <c r="E521" s="5">
        <v>30436</v>
      </c>
      <c r="F521" s="2">
        <v>520</v>
      </c>
    </row>
    <row r="522" spans="3:6" x14ac:dyDescent="0.2">
      <c r="C522" s="5">
        <v>30437</v>
      </c>
      <c r="D522" s="6">
        <v>520</v>
      </c>
      <c r="E522" s="5">
        <v>30467</v>
      </c>
      <c r="F522" s="2">
        <v>521</v>
      </c>
    </row>
    <row r="523" spans="3:6" x14ac:dyDescent="0.2">
      <c r="C523" s="5">
        <v>30468</v>
      </c>
      <c r="D523" s="6">
        <v>521</v>
      </c>
      <c r="E523" s="5">
        <v>30497</v>
      </c>
      <c r="F523" s="2">
        <v>522</v>
      </c>
    </row>
    <row r="524" spans="3:6" x14ac:dyDescent="0.2">
      <c r="C524" s="5">
        <v>30498</v>
      </c>
      <c r="D524" s="6">
        <v>522</v>
      </c>
      <c r="E524" s="5">
        <v>30528</v>
      </c>
      <c r="F524" s="2">
        <v>523</v>
      </c>
    </row>
    <row r="525" spans="3:6" x14ac:dyDescent="0.2">
      <c r="C525" s="5">
        <v>30529</v>
      </c>
      <c r="D525" s="6">
        <v>523</v>
      </c>
      <c r="E525" s="5">
        <v>30559</v>
      </c>
      <c r="F525" s="2">
        <v>524</v>
      </c>
    </row>
    <row r="526" spans="3:6" x14ac:dyDescent="0.2">
      <c r="C526" s="5">
        <v>30560</v>
      </c>
      <c r="D526" s="6">
        <v>524</v>
      </c>
      <c r="E526" s="5">
        <v>30589</v>
      </c>
      <c r="F526" s="2">
        <v>525</v>
      </c>
    </row>
    <row r="527" spans="3:6" x14ac:dyDescent="0.2">
      <c r="C527" s="5">
        <v>30590</v>
      </c>
      <c r="D527" s="6">
        <v>525</v>
      </c>
      <c r="E527" s="5">
        <v>30620</v>
      </c>
      <c r="F527" s="2">
        <v>526</v>
      </c>
    </row>
    <row r="528" spans="3:6" x14ac:dyDescent="0.2">
      <c r="C528" s="5">
        <v>30621</v>
      </c>
      <c r="D528" s="6">
        <v>526</v>
      </c>
      <c r="E528" s="5">
        <v>30650</v>
      </c>
      <c r="F528" s="2">
        <v>527</v>
      </c>
    </row>
    <row r="529" spans="3:6" x14ac:dyDescent="0.2">
      <c r="C529" s="5">
        <v>30651</v>
      </c>
      <c r="D529" s="6">
        <v>527</v>
      </c>
      <c r="E529" s="5">
        <v>30681</v>
      </c>
      <c r="F529" s="2">
        <v>528</v>
      </c>
    </row>
    <row r="530" spans="3:6" x14ac:dyDescent="0.2">
      <c r="C530" s="5">
        <v>30682</v>
      </c>
      <c r="D530" s="6">
        <v>528</v>
      </c>
      <c r="E530" s="5">
        <v>30712</v>
      </c>
      <c r="F530" s="2">
        <v>529</v>
      </c>
    </row>
    <row r="531" spans="3:6" x14ac:dyDescent="0.2">
      <c r="C531" s="5">
        <v>30713</v>
      </c>
      <c r="D531" s="6">
        <v>529</v>
      </c>
      <c r="E531" s="5">
        <v>30741</v>
      </c>
      <c r="F531" s="2">
        <v>530</v>
      </c>
    </row>
    <row r="532" spans="3:6" x14ac:dyDescent="0.2">
      <c r="C532" s="5">
        <v>30742</v>
      </c>
      <c r="D532" s="6">
        <v>530</v>
      </c>
      <c r="E532" s="5">
        <v>30772</v>
      </c>
      <c r="F532" s="2">
        <v>531</v>
      </c>
    </row>
    <row r="533" spans="3:6" x14ac:dyDescent="0.2">
      <c r="C533" s="5">
        <v>30773</v>
      </c>
      <c r="D533" s="6">
        <v>531</v>
      </c>
      <c r="E533" s="5">
        <v>30802</v>
      </c>
      <c r="F533" s="2">
        <v>532</v>
      </c>
    </row>
    <row r="534" spans="3:6" x14ac:dyDescent="0.2">
      <c r="C534" s="5">
        <v>30803</v>
      </c>
      <c r="D534" s="6">
        <v>532</v>
      </c>
      <c r="E534" s="5">
        <v>30833</v>
      </c>
      <c r="F534" s="2">
        <v>533</v>
      </c>
    </row>
    <row r="535" spans="3:6" x14ac:dyDescent="0.2">
      <c r="C535" s="5">
        <v>30834</v>
      </c>
      <c r="D535" s="6">
        <v>533</v>
      </c>
      <c r="E535" s="5">
        <v>30863</v>
      </c>
      <c r="F535" s="2">
        <v>534</v>
      </c>
    </row>
    <row r="536" spans="3:6" x14ac:dyDescent="0.2">
      <c r="C536" s="5">
        <v>30864</v>
      </c>
      <c r="D536" s="6">
        <v>534</v>
      </c>
      <c r="E536" s="5">
        <v>30894</v>
      </c>
      <c r="F536" s="2">
        <v>535</v>
      </c>
    </row>
    <row r="537" spans="3:6" x14ac:dyDescent="0.2">
      <c r="C537" s="5">
        <v>30895</v>
      </c>
      <c r="D537" s="6">
        <v>535</v>
      </c>
      <c r="E537" s="5">
        <v>30925</v>
      </c>
      <c r="F537" s="2">
        <v>536</v>
      </c>
    </row>
    <row r="538" spans="3:6" x14ac:dyDescent="0.2">
      <c r="C538" s="5">
        <v>30926</v>
      </c>
      <c r="D538" s="6">
        <v>536</v>
      </c>
      <c r="E538" s="5">
        <v>30955</v>
      </c>
      <c r="F538" s="2">
        <v>537</v>
      </c>
    </row>
    <row r="539" spans="3:6" x14ac:dyDescent="0.2">
      <c r="C539" s="5">
        <v>30956</v>
      </c>
      <c r="D539" s="6">
        <v>537</v>
      </c>
      <c r="E539" s="5">
        <v>30986</v>
      </c>
      <c r="F539" s="2">
        <v>538</v>
      </c>
    </row>
    <row r="540" spans="3:6" x14ac:dyDescent="0.2">
      <c r="C540" s="5">
        <v>30987</v>
      </c>
      <c r="D540" s="6">
        <v>538</v>
      </c>
      <c r="E540" s="5">
        <v>31016</v>
      </c>
      <c r="F540" s="2">
        <v>539</v>
      </c>
    </row>
    <row r="541" spans="3:6" x14ac:dyDescent="0.2">
      <c r="C541" s="5">
        <v>31017</v>
      </c>
      <c r="D541" s="6">
        <v>539</v>
      </c>
      <c r="E541" s="5">
        <v>31047</v>
      </c>
      <c r="F541" s="2">
        <v>540</v>
      </c>
    </row>
    <row r="542" spans="3:6" x14ac:dyDescent="0.2">
      <c r="C542" s="5">
        <v>31048</v>
      </c>
      <c r="D542" s="6">
        <v>540</v>
      </c>
      <c r="E542" s="5">
        <v>31078</v>
      </c>
      <c r="F542" s="2">
        <v>541</v>
      </c>
    </row>
    <row r="543" spans="3:6" x14ac:dyDescent="0.2">
      <c r="C543" s="5">
        <v>31079</v>
      </c>
      <c r="D543" s="6">
        <v>541</v>
      </c>
      <c r="E543" s="5">
        <v>31106</v>
      </c>
      <c r="F543" s="2">
        <v>542</v>
      </c>
    </row>
    <row r="544" spans="3:6" x14ac:dyDescent="0.2">
      <c r="C544" s="5">
        <v>31107</v>
      </c>
      <c r="D544" s="6">
        <v>542</v>
      </c>
      <c r="E544" s="5">
        <v>31137</v>
      </c>
      <c r="F544" s="2">
        <v>543</v>
      </c>
    </row>
    <row r="545" spans="3:6" x14ac:dyDescent="0.2">
      <c r="C545" s="5">
        <v>31138</v>
      </c>
      <c r="D545" s="6">
        <v>543</v>
      </c>
      <c r="E545" s="5">
        <v>31167</v>
      </c>
      <c r="F545" s="2">
        <v>544</v>
      </c>
    </row>
    <row r="546" spans="3:6" x14ac:dyDescent="0.2">
      <c r="C546" s="5">
        <v>31168</v>
      </c>
      <c r="D546" s="6">
        <v>544</v>
      </c>
      <c r="E546" s="5">
        <v>31198</v>
      </c>
      <c r="F546" s="2">
        <v>545</v>
      </c>
    </row>
    <row r="547" spans="3:6" x14ac:dyDescent="0.2">
      <c r="C547" s="5">
        <v>31199</v>
      </c>
      <c r="D547" s="6">
        <v>545</v>
      </c>
      <c r="E547" s="5">
        <v>31228</v>
      </c>
      <c r="F547" s="2">
        <v>546</v>
      </c>
    </row>
    <row r="548" spans="3:6" x14ac:dyDescent="0.2">
      <c r="C548" s="5">
        <v>31229</v>
      </c>
      <c r="D548" s="6">
        <v>546</v>
      </c>
      <c r="E548" s="5">
        <v>31259</v>
      </c>
      <c r="F548" s="2">
        <v>547</v>
      </c>
    </row>
    <row r="549" spans="3:6" x14ac:dyDescent="0.2">
      <c r="C549" s="5">
        <v>31260</v>
      </c>
      <c r="D549" s="6">
        <v>547</v>
      </c>
      <c r="E549" s="5">
        <v>31290</v>
      </c>
      <c r="F549" s="2">
        <v>548</v>
      </c>
    </row>
    <row r="550" spans="3:6" x14ac:dyDescent="0.2">
      <c r="C550" s="5">
        <v>31291</v>
      </c>
      <c r="D550" s="6">
        <v>548</v>
      </c>
      <c r="E550" s="5">
        <v>31320</v>
      </c>
      <c r="F550" s="2">
        <v>549</v>
      </c>
    </row>
    <row r="551" spans="3:6" x14ac:dyDescent="0.2">
      <c r="C551" s="5">
        <v>31321</v>
      </c>
      <c r="D551" s="6">
        <v>549</v>
      </c>
      <c r="E551" s="5">
        <v>31351</v>
      </c>
      <c r="F551" s="2">
        <v>550</v>
      </c>
    </row>
    <row r="552" spans="3:6" x14ac:dyDescent="0.2">
      <c r="C552" s="5">
        <v>31352</v>
      </c>
      <c r="D552" s="6">
        <v>550</v>
      </c>
      <c r="E552" s="5">
        <v>31381</v>
      </c>
      <c r="F552" s="2">
        <v>551</v>
      </c>
    </row>
    <row r="553" spans="3:6" x14ac:dyDescent="0.2">
      <c r="C553" s="5">
        <v>31382</v>
      </c>
      <c r="D553" s="6">
        <v>551</v>
      </c>
      <c r="E553" s="5">
        <v>31412</v>
      </c>
      <c r="F553" s="2">
        <v>552</v>
      </c>
    </row>
    <row r="554" spans="3:6" x14ac:dyDescent="0.2">
      <c r="C554" s="5">
        <v>31413</v>
      </c>
      <c r="D554" s="6">
        <v>552</v>
      </c>
      <c r="E554" s="5">
        <v>31443</v>
      </c>
      <c r="F554" s="2">
        <v>553</v>
      </c>
    </row>
    <row r="555" spans="3:6" x14ac:dyDescent="0.2">
      <c r="C555" s="5">
        <v>31444</v>
      </c>
      <c r="D555" s="6">
        <v>553</v>
      </c>
      <c r="E555" s="5">
        <v>31471</v>
      </c>
      <c r="F555" s="2">
        <v>554</v>
      </c>
    </row>
    <row r="556" spans="3:6" x14ac:dyDescent="0.2">
      <c r="C556" s="5">
        <v>31472</v>
      </c>
      <c r="D556" s="6">
        <v>554</v>
      </c>
      <c r="E556" s="5">
        <v>31502</v>
      </c>
      <c r="F556" s="2">
        <v>555</v>
      </c>
    </row>
    <row r="557" spans="3:6" x14ac:dyDescent="0.2">
      <c r="C557" s="5">
        <v>31503</v>
      </c>
      <c r="D557" s="6">
        <v>555</v>
      </c>
      <c r="E557" s="5">
        <v>31532</v>
      </c>
      <c r="F557" s="2">
        <v>556</v>
      </c>
    </row>
    <row r="558" spans="3:6" x14ac:dyDescent="0.2">
      <c r="C558" s="5">
        <v>31533</v>
      </c>
      <c r="D558" s="6">
        <v>556</v>
      </c>
      <c r="E558" s="5">
        <v>31563</v>
      </c>
      <c r="F558" s="2">
        <v>557</v>
      </c>
    </row>
    <row r="559" spans="3:6" x14ac:dyDescent="0.2">
      <c r="C559" s="5">
        <v>31564</v>
      </c>
      <c r="D559" s="6">
        <v>557</v>
      </c>
      <c r="E559" s="5">
        <v>31593</v>
      </c>
      <c r="F559" s="2">
        <v>558</v>
      </c>
    </row>
    <row r="560" spans="3:6" x14ac:dyDescent="0.2">
      <c r="C560" s="5">
        <v>31594</v>
      </c>
      <c r="D560" s="6">
        <v>558</v>
      </c>
      <c r="E560" s="5">
        <v>31624</v>
      </c>
      <c r="F560" s="2">
        <v>559</v>
      </c>
    </row>
    <row r="561" spans="3:6" x14ac:dyDescent="0.2">
      <c r="C561" s="5">
        <v>31625</v>
      </c>
      <c r="D561" s="6">
        <v>559</v>
      </c>
      <c r="E561" s="5">
        <v>31655</v>
      </c>
      <c r="F561" s="2">
        <v>560</v>
      </c>
    </row>
    <row r="562" spans="3:6" x14ac:dyDescent="0.2">
      <c r="C562" s="5">
        <v>31656</v>
      </c>
      <c r="D562" s="6">
        <v>560</v>
      </c>
      <c r="E562" s="5">
        <v>31685</v>
      </c>
      <c r="F562" s="2">
        <v>561</v>
      </c>
    </row>
    <row r="563" spans="3:6" x14ac:dyDescent="0.2">
      <c r="C563" s="5">
        <v>31686</v>
      </c>
      <c r="D563" s="6">
        <v>561</v>
      </c>
      <c r="E563" s="5">
        <v>31716</v>
      </c>
      <c r="F563" s="2">
        <v>562</v>
      </c>
    </row>
    <row r="564" spans="3:6" x14ac:dyDescent="0.2">
      <c r="C564" s="5">
        <v>31717</v>
      </c>
      <c r="D564" s="6">
        <v>562</v>
      </c>
      <c r="E564" s="5">
        <v>31746</v>
      </c>
      <c r="F564" s="2">
        <v>563</v>
      </c>
    </row>
    <row r="565" spans="3:6" x14ac:dyDescent="0.2">
      <c r="C565" s="5">
        <v>31747</v>
      </c>
      <c r="D565" s="6">
        <v>563</v>
      </c>
      <c r="E565" s="5">
        <v>31777</v>
      </c>
      <c r="F565" s="2">
        <v>564</v>
      </c>
    </row>
    <row r="566" spans="3:6" x14ac:dyDescent="0.2">
      <c r="C566" s="5">
        <v>31778</v>
      </c>
      <c r="D566" s="6">
        <v>564</v>
      </c>
      <c r="E566" s="5">
        <v>31808</v>
      </c>
      <c r="F566" s="2">
        <v>565</v>
      </c>
    </row>
    <row r="567" spans="3:6" x14ac:dyDescent="0.2">
      <c r="C567" s="5">
        <v>31809</v>
      </c>
      <c r="D567" s="6">
        <v>565</v>
      </c>
      <c r="E567" s="5">
        <v>31836</v>
      </c>
      <c r="F567" s="2">
        <v>566</v>
      </c>
    </row>
    <row r="568" spans="3:6" x14ac:dyDescent="0.2">
      <c r="C568" s="5">
        <v>31837</v>
      </c>
      <c r="D568" s="6">
        <v>566</v>
      </c>
      <c r="E568" s="5">
        <v>31867</v>
      </c>
      <c r="F568" s="2">
        <v>567</v>
      </c>
    </row>
    <row r="569" spans="3:6" x14ac:dyDescent="0.2">
      <c r="C569" s="5">
        <v>31868</v>
      </c>
      <c r="D569" s="6">
        <v>567</v>
      </c>
      <c r="E569" s="5">
        <v>31897</v>
      </c>
      <c r="F569" s="2">
        <v>568</v>
      </c>
    </row>
    <row r="570" spans="3:6" x14ac:dyDescent="0.2">
      <c r="C570" s="5">
        <v>31898</v>
      </c>
      <c r="D570" s="6">
        <v>568</v>
      </c>
      <c r="E570" s="5">
        <v>31928</v>
      </c>
      <c r="F570" s="2">
        <v>569</v>
      </c>
    </row>
    <row r="571" spans="3:6" x14ac:dyDescent="0.2">
      <c r="C571" s="5">
        <v>31929</v>
      </c>
      <c r="D571" s="6">
        <v>569</v>
      </c>
      <c r="E571" s="5">
        <v>31958</v>
      </c>
      <c r="F571" s="2">
        <v>570</v>
      </c>
    </row>
    <row r="572" spans="3:6" x14ac:dyDescent="0.2">
      <c r="C572" s="5">
        <v>31959</v>
      </c>
      <c r="D572" s="6">
        <v>570</v>
      </c>
      <c r="E572" s="5">
        <v>31989</v>
      </c>
      <c r="F572" s="2">
        <v>571</v>
      </c>
    </row>
    <row r="573" spans="3:6" x14ac:dyDescent="0.2">
      <c r="C573" s="5">
        <v>31990</v>
      </c>
      <c r="D573" s="6">
        <v>571</v>
      </c>
      <c r="E573" s="5">
        <v>32020</v>
      </c>
      <c r="F573" s="2">
        <v>572</v>
      </c>
    </row>
    <row r="574" spans="3:6" x14ac:dyDescent="0.2">
      <c r="C574" s="5">
        <v>32021</v>
      </c>
      <c r="D574" s="6">
        <v>572</v>
      </c>
      <c r="E574" s="5">
        <v>32050</v>
      </c>
      <c r="F574" s="2">
        <v>573</v>
      </c>
    </row>
    <row r="575" spans="3:6" x14ac:dyDescent="0.2">
      <c r="C575" s="5">
        <v>32051</v>
      </c>
      <c r="D575" s="6">
        <v>573</v>
      </c>
      <c r="E575" s="5">
        <v>32081</v>
      </c>
      <c r="F575" s="2">
        <v>574</v>
      </c>
    </row>
    <row r="576" spans="3:6" x14ac:dyDescent="0.2">
      <c r="C576" s="5">
        <v>32082</v>
      </c>
      <c r="D576" s="6">
        <v>574</v>
      </c>
      <c r="E576" s="5">
        <v>32111</v>
      </c>
      <c r="F576" s="2">
        <v>575</v>
      </c>
    </row>
    <row r="577" spans="3:6" x14ac:dyDescent="0.2">
      <c r="C577" s="5">
        <v>32112</v>
      </c>
      <c r="D577" s="6">
        <v>575</v>
      </c>
      <c r="E577" s="5">
        <v>32142</v>
      </c>
      <c r="F577" s="2">
        <v>576</v>
      </c>
    </row>
    <row r="578" spans="3:6" x14ac:dyDescent="0.2">
      <c r="C578" s="5">
        <v>32143</v>
      </c>
      <c r="D578" s="6">
        <v>576</v>
      </c>
      <c r="E578" s="5">
        <v>32173</v>
      </c>
      <c r="F578" s="2">
        <v>577</v>
      </c>
    </row>
    <row r="579" spans="3:6" x14ac:dyDescent="0.2">
      <c r="C579" s="5">
        <v>32174</v>
      </c>
      <c r="D579" s="6">
        <v>577</v>
      </c>
      <c r="E579" s="5">
        <v>32202</v>
      </c>
      <c r="F579" s="2">
        <v>578</v>
      </c>
    </row>
    <row r="580" spans="3:6" x14ac:dyDescent="0.2">
      <c r="C580" s="5">
        <v>32203</v>
      </c>
      <c r="D580" s="6">
        <v>578</v>
      </c>
      <c r="E580" s="5">
        <v>32233</v>
      </c>
      <c r="F580" s="2">
        <v>579</v>
      </c>
    </row>
    <row r="581" spans="3:6" x14ac:dyDescent="0.2">
      <c r="C581" s="5">
        <v>32234</v>
      </c>
      <c r="D581" s="6">
        <v>579</v>
      </c>
      <c r="E581" s="5">
        <v>32263</v>
      </c>
      <c r="F581" s="2">
        <v>580</v>
      </c>
    </row>
    <row r="582" spans="3:6" x14ac:dyDescent="0.2">
      <c r="C582" s="5">
        <v>32264</v>
      </c>
      <c r="D582" s="6">
        <v>580</v>
      </c>
      <c r="E582" s="5">
        <v>32294</v>
      </c>
      <c r="F582" s="2">
        <v>581</v>
      </c>
    </row>
    <row r="583" spans="3:6" x14ac:dyDescent="0.2">
      <c r="C583" s="5">
        <v>32295</v>
      </c>
      <c r="D583" s="6">
        <v>581</v>
      </c>
      <c r="E583" s="5">
        <v>32324</v>
      </c>
      <c r="F583" s="2">
        <v>582</v>
      </c>
    </row>
    <row r="584" spans="3:6" x14ac:dyDescent="0.2">
      <c r="C584" s="5">
        <v>32325</v>
      </c>
      <c r="D584" s="6">
        <v>582</v>
      </c>
      <c r="E584" s="5">
        <v>32355</v>
      </c>
      <c r="F584" s="2">
        <v>583</v>
      </c>
    </row>
    <row r="585" spans="3:6" x14ac:dyDescent="0.2">
      <c r="C585" s="5">
        <v>32356</v>
      </c>
      <c r="D585" s="6">
        <v>583</v>
      </c>
      <c r="E585" s="5">
        <v>32386</v>
      </c>
      <c r="F585" s="2">
        <v>584</v>
      </c>
    </row>
    <row r="586" spans="3:6" x14ac:dyDescent="0.2">
      <c r="C586" s="5">
        <v>32387</v>
      </c>
      <c r="D586" s="6">
        <v>584</v>
      </c>
      <c r="E586" s="5">
        <v>32416</v>
      </c>
      <c r="F586" s="2">
        <v>585</v>
      </c>
    </row>
    <row r="587" spans="3:6" x14ac:dyDescent="0.2">
      <c r="C587" s="5">
        <v>32417</v>
      </c>
      <c r="D587" s="6">
        <v>585</v>
      </c>
      <c r="E587" s="5">
        <v>32447</v>
      </c>
      <c r="F587" s="2">
        <v>586</v>
      </c>
    </row>
    <row r="588" spans="3:6" x14ac:dyDescent="0.2">
      <c r="C588" s="5">
        <v>32448</v>
      </c>
      <c r="D588" s="6">
        <v>586</v>
      </c>
      <c r="E588" s="5">
        <v>32477</v>
      </c>
      <c r="F588" s="2">
        <v>587</v>
      </c>
    </row>
    <row r="589" spans="3:6" x14ac:dyDescent="0.2">
      <c r="C589" s="5">
        <v>32478</v>
      </c>
      <c r="D589" s="6">
        <v>587</v>
      </c>
      <c r="E589" s="5">
        <v>32508</v>
      </c>
      <c r="F589" s="2">
        <v>588</v>
      </c>
    </row>
    <row r="590" spans="3:6" x14ac:dyDescent="0.2">
      <c r="C590" s="5">
        <v>32509</v>
      </c>
      <c r="D590" s="6">
        <v>588</v>
      </c>
      <c r="E590" s="5">
        <v>32539</v>
      </c>
      <c r="F590" s="2">
        <v>589</v>
      </c>
    </row>
    <row r="591" spans="3:6" x14ac:dyDescent="0.2">
      <c r="C591" s="5">
        <v>32540</v>
      </c>
      <c r="D591" s="6">
        <v>589</v>
      </c>
      <c r="E591" s="5">
        <v>32567</v>
      </c>
      <c r="F591" s="2">
        <v>590</v>
      </c>
    </row>
    <row r="592" spans="3:6" x14ac:dyDescent="0.2">
      <c r="C592" s="5">
        <v>32568</v>
      </c>
      <c r="D592" s="6">
        <v>590</v>
      </c>
      <c r="E592" s="5">
        <v>32598</v>
      </c>
      <c r="F592" s="2">
        <v>591</v>
      </c>
    </row>
    <row r="593" spans="3:6" x14ac:dyDescent="0.2">
      <c r="C593" s="5">
        <v>32599</v>
      </c>
      <c r="D593" s="6">
        <v>591</v>
      </c>
      <c r="E593" s="5">
        <v>32628</v>
      </c>
      <c r="F593" s="2">
        <v>592</v>
      </c>
    </row>
    <row r="594" spans="3:6" x14ac:dyDescent="0.2">
      <c r="C594" s="5">
        <v>32629</v>
      </c>
      <c r="D594" s="6">
        <v>592</v>
      </c>
      <c r="E594" s="5">
        <v>32659</v>
      </c>
      <c r="F594" s="2">
        <v>593</v>
      </c>
    </row>
    <row r="595" spans="3:6" x14ac:dyDescent="0.2">
      <c r="C595" s="5">
        <v>32660</v>
      </c>
      <c r="D595" s="6">
        <v>593</v>
      </c>
      <c r="E595" s="5">
        <v>32689</v>
      </c>
      <c r="F595" s="2">
        <v>594</v>
      </c>
    </row>
    <row r="596" spans="3:6" x14ac:dyDescent="0.2">
      <c r="C596" s="5">
        <v>32690</v>
      </c>
      <c r="D596" s="6">
        <v>594</v>
      </c>
      <c r="E596" s="5">
        <v>32720</v>
      </c>
      <c r="F596" s="2">
        <v>595</v>
      </c>
    </row>
    <row r="597" spans="3:6" x14ac:dyDescent="0.2">
      <c r="C597" s="5">
        <v>32721</v>
      </c>
      <c r="D597" s="6">
        <v>595</v>
      </c>
      <c r="E597" s="5">
        <v>32751</v>
      </c>
      <c r="F597" s="2">
        <v>596</v>
      </c>
    </row>
    <row r="598" spans="3:6" x14ac:dyDescent="0.2">
      <c r="C598" s="5">
        <v>32752</v>
      </c>
      <c r="D598" s="6">
        <v>596</v>
      </c>
      <c r="E598" s="5">
        <v>32781</v>
      </c>
      <c r="F598" s="2">
        <v>597</v>
      </c>
    </row>
    <row r="599" spans="3:6" x14ac:dyDescent="0.2">
      <c r="C599" s="5">
        <v>32782</v>
      </c>
      <c r="D599" s="6">
        <v>597</v>
      </c>
      <c r="E599" s="5">
        <v>32812</v>
      </c>
      <c r="F599" s="2">
        <v>598</v>
      </c>
    </row>
    <row r="600" spans="3:6" x14ac:dyDescent="0.2">
      <c r="C600" s="5">
        <v>32813</v>
      </c>
      <c r="D600" s="6">
        <v>598</v>
      </c>
      <c r="E600" s="5">
        <v>32842</v>
      </c>
      <c r="F600" s="2">
        <v>599</v>
      </c>
    </row>
    <row r="601" spans="3:6" x14ac:dyDescent="0.2">
      <c r="C601" s="5">
        <v>32843</v>
      </c>
      <c r="D601" s="6">
        <v>599</v>
      </c>
      <c r="E601" s="5">
        <v>32873</v>
      </c>
      <c r="F601" s="2">
        <v>600</v>
      </c>
    </row>
    <row r="602" spans="3:6" x14ac:dyDescent="0.2">
      <c r="C602" s="5">
        <v>32874</v>
      </c>
      <c r="D602" s="6">
        <v>600</v>
      </c>
      <c r="E602" s="5">
        <v>32904</v>
      </c>
      <c r="F602" s="2">
        <v>601</v>
      </c>
    </row>
    <row r="603" spans="3:6" x14ac:dyDescent="0.2">
      <c r="C603" s="5">
        <v>32905</v>
      </c>
      <c r="D603" s="6">
        <v>601</v>
      </c>
      <c r="E603" s="5">
        <v>32932</v>
      </c>
      <c r="F603" s="2">
        <v>602</v>
      </c>
    </row>
    <row r="604" spans="3:6" x14ac:dyDescent="0.2">
      <c r="C604" s="5">
        <v>32933</v>
      </c>
      <c r="D604" s="6">
        <v>602</v>
      </c>
      <c r="E604" s="5">
        <v>32963</v>
      </c>
      <c r="F604" s="2">
        <v>603</v>
      </c>
    </row>
    <row r="605" spans="3:6" x14ac:dyDescent="0.2">
      <c r="C605" s="5">
        <v>32964</v>
      </c>
      <c r="D605" s="6">
        <v>603</v>
      </c>
      <c r="E605" s="5">
        <v>32993</v>
      </c>
      <c r="F605" s="2">
        <v>604</v>
      </c>
    </row>
    <row r="606" spans="3:6" x14ac:dyDescent="0.2">
      <c r="C606" s="5">
        <v>32994</v>
      </c>
      <c r="D606" s="6">
        <v>604</v>
      </c>
      <c r="E606" s="5">
        <v>33024</v>
      </c>
      <c r="F606" s="2">
        <v>605</v>
      </c>
    </row>
    <row r="607" spans="3:6" x14ac:dyDescent="0.2">
      <c r="C607" s="5">
        <v>33025</v>
      </c>
      <c r="D607" s="6">
        <v>605</v>
      </c>
      <c r="E607" s="5">
        <v>33054</v>
      </c>
      <c r="F607" s="2">
        <v>606</v>
      </c>
    </row>
    <row r="608" spans="3:6" x14ac:dyDescent="0.2">
      <c r="C608" s="5">
        <v>33055</v>
      </c>
      <c r="D608" s="6">
        <v>606</v>
      </c>
      <c r="E608" s="5">
        <v>33085</v>
      </c>
      <c r="F608" s="2">
        <v>607</v>
      </c>
    </row>
    <row r="609" spans="3:6" x14ac:dyDescent="0.2">
      <c r="C609" s="5">
        <v>33086</v>
      </c>
      <c r="D609" s="6">
        <v>607</v>
      </c>
      <c r="E609" s="5">
        <v>33116</v>
      </c>
      <c r="F609" s="2">
        <v>608</v>
      </c>
    </row>
    <row r="610" spans="3:6" x14ac:dyDescent="0.2">
      <c r="C610" s="5">
        <v>33117</v>
      </c>
      <c r="D610" s="6">
        <v>608</v>
      </c>
      <c r="E610" s="5">
        <v>33146</v>
      </c>
      <c r="F610" s="2">
        <v>609</v>
      </c>
    </row>
    <row r="611" spans="3:6" x14ac:dyDescent="0.2">
      <c r="C611" s="5">
        <v>33147</v>
      </c>
      <c r="D611" s="6">
        <v>609</v>
      </c>
      <c r="E611" s="5">
        <v>33177</v>
      </c>
      <c r="F611" s="2">
        <v>610</v>
      </c>
    </row>
    <row r="612" spans="3:6" x14ac:dyDescent="0.2">
      <c r="C612" s="5">
        <v>33178</v>
      </c>
      <c r="D612" s="6">
        <v>610</v>
      </c>
      <c r="E612" s="5">
        <v>33207</v>
      </c>
      <c r="F612" s="2">
        <v>611</v>
      </c>
    </row>
    <row r="613" spans="3:6" x14ac:dyDescent="0.2">
      <c r="C613" s="5">
        <v>33208</v>
      </c>
      <c r="D613" s="6">
        <v>611</v>
      </c>
      <c r="E613" s="5">
        <v>33238</v>
      </c>
      <c r="F613" s="2">
        <v>612</v>
      </c>
    </row>
    <row r="614" spans="3:6" x14ac:dyDescent="0.2">
      <c r="C614" s="5">
        <v>33239</v>
      </c>
      <c r="D614" s="6">
        <v>612</v>
      </c>
      <c r="E614" s="5">
        <v>33269</v>
      </c>
      <c r="F614" s="2">
        <v>613</v>
      </c>
    </row>
    <row r="615" spans="3:6" x14ac:dyDescent="0.2">
      <c r="C615" s="5">
        <v>33270</v>
      </c>
      <c r="D615" s="6">
        <v>613</v>
      </c>
      <c r="E615" s="5">
        <v>33297</v>
      </c>
      <c r="F615" s="2">
        <v>614</v>
      </c>
    </row>
    <row r="616" spans="3:6" x14ac:dyDescent="0.2">
      <c r="C616" s="5">
        <v>33298</v>
      </c>
      <c r="D616" s="6">
        <v>614</v>
      </c>
      <c r="E616" s="5">
        <v>33328</v>
      </c>
      <c r="F616" s="2">
        <v>615</v>
      </c>
    </row>
    <row r="617" spans="3:6" x14ac:dyDescent="0.2">
      <c r="C617" s="5">
        <v>33329</v>
      </c>
      <c r="D617" s="6">
        <v>615</v>
      </c>
      <c r="E617" s="5">
        <v>33358</v>
      </c>
      <c r="F617" s="2">
        <v>616</v>
      </c>
    </row>
    <row r="618" spans="3:6" x14ac:dyDescent="0.2">
      <c r="C618" s="5">
        <v>33359</v>
      </c>
      <c r="D618" s="6">
        <v>616</v>
      </c>
      <c r="E618" s="5">
        <v>33389</v>
      </c>
      <c r="F618" s="2">
        <v>617</v>
      </c>
    </row>
    <row r="619" spans="3:6" x14ac:dyDescent="0.2">
      <c r="C619" s="5">
        <v>33390</v>
      </c>
      <c r="D619" s="6">
        <v>617</v>
      </c>
      <c r="E619" s="5">
        <v>33419</v>
      </c>
      <c r="F619" s="2">
        <v>618</v>
      </c>
    </row>
    <row r="620" spans="3:6" x14ac:dyDescent="0.2">
      <c r="C620" s="5">
        <v>33420</v>
      </c>
      <c r="D620" s="6">
        <v>618</v>
      </c>
      <c r="E620" s="5">
        <v>33450</v>
      </c>
      <c r="F620" s="2">
        <v>619</v>
      </c>
    </row>
    <row r="621" spans="3:6" x14ac:dyDescent="0.2">
      <c r="C621" s="5">
        <v>33451</v>
      </c>
      <c r="D621" s="6">
        <v>619</v>
      </c>
      <c r="E621" s="5">
        <v>33481</v>
      </c>
      <c r="F621" s="2">
        <v>620</v>
      </c>
    </row>
    <row r="622" spans="3:6" x14ac:dyDescent="0.2">
      <c r="C622" s="5">
        <v>33482</v>
      </c>
      <c r="D622" s="6">
        <v>620</v>
      </c>
      <c r="E622" s="5">
        <v>33511</v>
      </c>
      <c r="F622" s="2">
        <v>621</v>
      </c>
    </row>
    <row r="623" spans="3:6" x14ac:dyDescent="0.2">
      <c r="C623" s="5">
        <v>33512</v>
      </c>
      <c r="D623" s="6">
        <v>621</v>
      </c>
      <c r="E623" s="5">
        <v>33542</v>
      </c>
      <c r="F623" s="2">
        <v>622</v>
      </c>
    </row>
    <row r="624" spans="3:6" x14ac:dyDescent="0.2">
      <c r="C624" s="5">
        <v>33543</v>
      </c>
      <c r="D624" s="6">
        <v>622</v>
      </c>
      <c r="E624" s="5">
        <v>33572</v>
      </c>
      <c r="F624" s="2">
        <v>623</v>
      </c>
    </row>
    <row r="625" spans="3:6" x14ac:dyDescent="0.2">
      <c r="C625" s="5">
        <v>33573</v>
      </c>
      <c r="D625" s="6">
        <v>623</v>
      </c>
      <c r="E625" s="5">
        <v>33603</v>
      </c>
      <c r="F625" s="2">
        <v>624</v>
      </c>
    </row>
    <row r="626" spans="3:6" x14ac:dyDescent="0.2">
      <c r="C626" s="5">
        <v>33604</v>
      </c>
      <c r="D626" s="6">
        <v>624</v>
      </c>
      <c r="E626" s="5">
        <v>33634</v>
      </c>
      <c r="F626" s="2">
        <v>625</v>
      </c>
    </row>
    <row r="627" spans="3:6" x14ac:dyDescent="0.2">
      <c r="C627" s="5">
        <v>33635</v>
      </c>
      <c r="D627" s="6">
        <v>625</v>
      </c>
      <c r="E627" s="5">
        <v>33663</v>
      </c>
      <c r="F627" s="2">
        <v>626</v>
      </c>
    </row>
    <row r="628" spans="3:6" x14ac:dyDescent="0.2">
      <c r="C628" s="5">
        <v>33664</v>
      </c>
      <c r="D628" s="6">
        <v>626</v>
      </c>
      <c r="E628" s="5">
        <v>33694</v>
      </c>
      <c r="F628" s="2">
        <v>627</v>
      </c>
    </row>
    <row r="629" spans="3:6" x14ac:dyDescent="0.2">
      <c r="C629" s="5">
        <v>33695</v>
      </c>
      <c r="D629" s="6">
        <v>627</v>
      </c>
      <c r="E629" s="5">
        <v>33724</v>
      </c>
      <c r="F629" s="2">
        <v>628</v>
      </c>
    </row>
    <row r="630" spans="3:6" x14ac:dyDescent="0.2">
      <c r="C630" s="5">
        <v>33725</v>
      </c>
      <c r="D630" s="6">
        <v>628</v>
      </c>
      <c r="E630" s="5">
        <v>33755</v>
      </c>
      <c r="F630" s="2">
        <v>629</v>
      </c>
    </row>
    <row r="631" spans="3:6" x14ac:dyDescent="0.2">
      <c r="C631" s="5">
        <v>33756</v>
      </c>
      <c r="D631" s="6">
        <v>629</v>
      </c>
      <c r="E631" s="5">
        <v>33785</v>
      </c>
      <c r="F631" s="2">
        <v>630</v>
      </c>
    </row>
    <row r="632" spans="3:6" x14ac:dyDescent="0.2">
      <c r="C632" s="5">
        <v>33786</v>
      </c>
      <c r="D632" s="6">
        <v>630</v>
      </c>
      <c r="E632" s="5">
        <v>33816</v>
      </c>
      <c r="F632" s="2">
        <v>631</v>
      </c>
    </row>
    <row r="633" spans="3:6" x14ac:dyDescent="0.2">
      <c r="C633" s="5">
        <v>33817</v>
      </c>
      <c r="D633" s="6">
        <v>631</v>
      </c>
      <c r="E633" s="5">
        <v>33847</v>
      </c>
      <c r="F633" s="2">
        <v>632</v>
      </c>
    </row>
    <row r="634" spans="3:6" x14ac:dyDescent="0.2">
      <c r="C634" s="5">
        <v>33848</v>
      </c>
      <c r="D634" s="6">
        <v>632</v>
      </c>
      <c r="E634" s="5">
        <v>33877</v>
      </c>
      <c r="F634" s="2">
        <v>633</v>
      </c>
    </row>
    <row r="635" spans="3:6" x14ac:dyDescent="0.2">
      <c r="C635" s="5">
        <v>33878</v>
      </c>
      <c r="D635" s="6">
        <v>633</v>
      </c>
      <c r="E635" s="5">
        <v>33908</v>
      </c>
      <c r="F635" s="2">
        <v>634</v>
      </c>
    </row>
    <row r="636" spans="3:6" x14ac:dyDescent="0.2">
      <c r="C636" s="5">
        <v>33909</v>
      </c>
      <c r="D636" s="6">
        <v>634</v>
      </c>
      <c r="E636" s="5">
        <v>33938</v>
      </c>
      <c r="F636" s="2">
        <v>635</v>
      </c>
    </row>
    <row r="637" spans="3:6" x14ac:dyDescent="0.2">
      <c r="C637" s="5">
        <v>33939</v>
      </c>
      <c r="D637" s="6">
        <v>635</v>
      </c>
      <c r="E637" s="5">
        <v>33969</v>
      </c>
      <c r="F637" s="2">
        <v>636</v>
      </c>
    </row>
    <row r="638" spans="3:6" x14ac:dyDescent="0.2">
      <c r="C638" s="5">
        <v>33970</v>
      </c>
      <c r="D638" s="6">
        <v>636</v>
      </c>
      <c r="E638" s="5">
        <v>34000</v>
      </c>
      <c r="F638" s="2">
        <v>637</v>
      </c>
    </row>
    <row r="639" spans="3:6" x14ac:dyDescent="0.2">
      <c r="C639" s="5">
        <v>34001</v>
      </c>
      <c r="D639" s="6">
        <v>637</v>
      </c>
      <c r="E639" s="5">
        <v>34028</v>
      </c>
      <c r="F639" s="2">
        <v>638</v>
      </c>
    </row>
    <row r="640" spans="3:6" x14ac:dyDescent="0.2">
      <c r="C640" s="5">
        <v>34029</v>
      </c>
      <c r="D640" s="6">
        <v>638</v>
      </c>
      <c r="E640" s="5">
        <v>34059</v>
      </c>
      <c r="F640" s="2">
        <v>639</v>
      </c>
    </row>
    <row r="641" spans="3:6" x14ac:dyDescent="0.2">
      <c r="C641" s="5">
        <v>34060</v>
      </c>
      <c r="D641" s="6">
        <v>639</v>
      </c>
      <c r="E641" s="5">
        <v>34089</v>
      </c>
      <c r="F641" s="2">
        <v>640</v>
      </c>
    </row>
    <row r="642" spans="3:6" x14ac:dyDescent="0.2">
      <c r="C642" s="5">
        <v>34090</v>
      </c>
      <c r="D642" s="6">
        <v>640</v>
      </c>
      <c r="E642" s="5">
        <v>34120</v>
      </c>
      <c r="F642" s="2">
        <v>641</v>
      </c>
    </row>
    <row r="643" spans="3:6" x14ac:dyDescent="0.2">
      <c r="C643" s="5">
        <v>34121</v>
      </c>
      <c r="D643" s="6">
        <v>641</v>
      </c>
      <c r="E643" s="5">
        <v>34150</v>
      </c>
      <c r="F643" s="2">
        <v>642</v>
      </c>
    </row>
    <row r="644" spans="3:6" x14ac:dyDescent="0.2">
      <c r="C644" s="5">
        <v>34151</v>
      </c>
      <c r="D644" s="6">
        <v>642</v>
      </c>
      <c r="E644" s="5">
        <v>34181</v>
      </c>
      <c r="F644" s="2">
        <v>643</v>
      </c>
    </row>
    <row r="645" spans="3:6" x14ac:dyDescent="0.2">
      <c r="C645" s="5">
        <v>34182</v>
      </c>
      <c r="D645" s="6">
        <v>643</v>
      </c>
      <c r="E645" s="5">
        <v>34212</v>
      </c>
      <c r="F645" s="2">
        <v>644</v>
      </c>
    </row>
    <row r="646" spans="3:6" x14ac:dyDescent="0.2">
      <c r="C646" s="5">
        <v>34213</v>
      </c>
      <c r="D646" s="6">
        <v>644</v>
      </c>
      <c r="E646" s="5">
        <v>34242</v>
      </c>
      <c r="F646" s="2">
        <v>645</v>
      </c>
    </row>
    <row r="647" spans="3:6" x14ac:dyDescent="0.2">
      <c r="C647" s="5">
        <v>34243</v>
      </c>
      <c r="D647" s="6">
        <v>645</v>
      </c>
      <c r="E647" s="5">
        <v>34273</v>
      </c>
      <c r="F647" s="2">
        <v>646</v>
      </c>
    </row>
    <row r="648" spans="3:6" x14ac:dyDescent="0.2">
      <c r="C648" s="5">
        <v>34274</v>
      </c>
      <c r="D648" s="6">
        <v>646</v>
      </c>
      <c r="E648" s="5">
        <v>34303</v>
      </c>
      <c r="F648" s="2">
        <v>647</v>
      </c>
    </row>
    <row r="649" spans="3:6" x14ac:dyDescent="0.2">
      <c r="C649" s="5">
        <v>34304</v>
      </c>
      <c r="D649" s="6">
        <v>647</v>
      </c>
      <c r="E649" s="5">
        <v>34334</v>
      </c>
      <c r="F649" s="2">
        <v>648</v>
      </c>
    </row>
    <row r="650" spans="3:6" x14ac:dyDescent="0.2">
      <c r="C650" s="5">
        <v>34335</v>
      </c>
      <c r="D650" s="6">
        <v>648</v>
      </c>
      <c r="E650" s="5">
        <v>34365</v>
      </c>
      <c r="F650" s="2">
        <v>649</v>
      </c>
    </row>
    <row r="651" spans="3:6" x14ac:dyDescent="0.2">
      <c r="C651" s="5">
        <v>34366</v>
      </c>
      <c r="D651" s="6">
        <v>649</v>
      </c>
      <c r="E651" s="5">
        <v>34393</v>
      </c>
      <c r="F651" s="2">
        <v>650</v>
      </c>
    </row>
    <row r="652" spans="3:6" x14ac:dyDescent="0.2">
      <c r="C652" s="5">
        <v>34394</v>
      </c>
      <c r="D652" s="6">
        <v>650</v>
      </c>
      <c r="E652" s="5">
        <v>34424</v>
      </c>
      <c r="F652" s="2">
        <v>651</v>
      </c>
    </row>
    <row r="653" spans="3:6" x14ac:dyDescent="0.2">
      <c r="C653" s="5">
        <v>34425</v>
      </c>
      <c r="D653" s="6">
        <v>651</v>
      </c>
      <c r="E653" s="5">
        <v>34454</v>
      </c>
      <c r="F653" s="2">
        <v>652</v>
      </c>
    </row>
    <row r="654" spans="3:6" x14ac:dyDescent="0.2">
      <c r="C654" s="5">
        <v>34455</v>
      </c>
      <c r="D654" s="6">
        <v>652</v>
      </c>
      <c r="E654" s="5">
        <v>34485</v>
      </c>
      <c r="F654" s="2">
        <v>653</v>
      </c>
    </row>
    <row r="655" spans="3:6" x14ac:dyDescent="0.2">
      <c r="C655" s="5">
        <v>34486</v>
      </c>
      <c r="D655" s="6">
        <v>653</v>
      </c>
      <c r="E655" s="5">
        <v>34515</v>
      </c>
      <c r="F655" s="2">
        <v>654</v>
      </c>
    </row>
    <row r="656" spans="3:6" x14ac:dyDescent="0.2">
      <c r="C656" s="5">
        <v>34516</v>
      </c>
      <c r="D656" s="6">
        <v>654</v>
      </c>
      <c r="E656" s="5">
        <v>34546</v>
      </c>
      <c r="F656" s="2">
        <v>655</v>
      </c>
    </row>
    <row r="657" spans="3:6" x14ac:dyDescent="0.2">
      <c r="C657" s="5">
        <v>34547</v>
      </c>
      <c r="D657" s="6">
        <v>655</v>
      </c>
      <c r="E657" s="5">
        <v>34577</v>
      </c>
      <c r="F657" s="2">
        <v>656</v>
      </c>
    </row>
    <row r="658" spans="3:6" x14ac:dyDescent="0.2">
      <c r="C658" s="5">
        <v>34578</v>
      </c>
      <c r="D658" s="6">
        <v>656</v>
      </c>
      <c r="E658" s="5">
        <v>34607</v>
      </c>
      <c r="F658" s="2">
        <v>657</v>
      </c>
    </row>
    <row r="659" spans="3:6" x14ac:dyDescent="0.2">
      <c r="C659" s="5">
        <v>34608</v>
      </c>
      <c r="D659" s="6">
        <v>657</v>
      </c>
      <c r="E659" s="5">
        <v>34638</v>
      </c>
      <c r="F659" s="2">
        <v>658</v>
      </c>
    </row>
    <row r="660" spans="3:6" x14ac:dyDescent="0.2">
      <c r="C660" s="5">
        <v>34639</v>
      </c>
      <c r="D660" s="6">
        <v>658</v>
      </c>
      <c r="E660" s="5">
        <v>34668</v>
      </c>
      <c r="F660" s="2">
        <v>659</v>
      </c>
    </row>
    <row r="661" spans="3:6" x14ac:dyDescent="0.2">
      <c r="C661" s="5">
        <v>34669</v>
      </c>
      <c r="D661" s="6">
        <v>659</v>
      </c>
      <c r="E661" s="5">
        <v>34699</v>
      </c>
      <c r="F661" s="2">
        <v>660</v>
      </c>
    </row>
    <row r="662" spans="3:6" x14ac:dyDescent="0.2">
      <c r="C662" s="5">
        <v>34700</v>
      </c>
      <c r="D662" s="6">
        <v>660</v>
      </c>
      <c r="E662" s="5">
        <v>34730</v>
      </c>
      <c r="F662" s="2">
        <v>661</v>
      </c>
    </row>
    <row r="663" spans="3:6" x14ac:dyDescent="0.2">
      <c r="C663" s="5">
        <v>34731</v>
      </c>
      <c r="D663" s="6">
        <v>661</v>
      </c>
      <c r="E663" s="5">
        <v>34758</v>
      </c>
      <c r="F663" s="2">
        <v>662</v>
      </c>
    </row>
    <row r="664" spans="3:6" x14ac:dyDescent="0.2">
      <c r="C664" s="5">
        <v>34759</v>
      </c>
      <c r="D664" s="6">
        <v>662</v>
      </c>
      <c r="E664" s="5">
        <v>34789</v>
      </c>
      <c r="F664" s="2">
        <v>663</v>
      </c>
    </row>
    <row r="665" spans="3:6" x14ac:dyDescent="0.2">
      <c r="C665" s="5">
        <v>34790</v>
      </c>
      <c r="D665" s="6">
        <v>663</v>
      </c>
      <c r="E665" s="5">
        <v>34819</v>
      </c>
      <c r="F665" s="2">
        <v>664</v>
      </c>
    </row>
    <row r="666" spans="3:6" x14ac:dyDescent="0.2">
      <c r="C666" s="5">
        <v>34820</v>
      </c>
      <c r="D666" s="6">
        <v>664</v>
      </c>
      <c r="E666" s="5">
        <v>34850</v>
      </c>
      <c r="F666" s="2">
        <v>665</v>
      </c>
    </row>
    <row r="667" spans="3:6" x14ac:dyDescent="0.2">
      <c r="C667" s="5">
        <v>34851</v>
      </c>
      <c r="D667" s="6">
        <v>665</v>
      </c>
      <c r="E667" s="5">
        <v>34880</v>
      </c>
      <c r="F667" s="2">
        <v>666</v>
      </c>
    </row>
    <row r="668" spans="3:6" x14ac:dyDescent="0.2">
      <c r="C668" s="5">
        <v>34881</v>
      </c>
      <c r="D668" s="6">
        <v>666</v>
      </c>
      <c r="E668" s="5">
        <v>34911</v>
      </c>
      <c r="F668" s="2">
        <v>667</v>
      </c>
    </row>
    <row r="669" spans="3:6" x14ac:dyDescent="0.2">
      <c r="C669" s="5">
        <v>34912</v>
      </c>
      <c r="D669" s="6">
        <v>667</v>
      </c>
      <c r="E669" s="5">
        <v>34942</v>
      </c>
      <c r="F669" s="2">
        <v>668</v>
      </c>
    </row>
    <row r="670" spans="3:6" x14ac:dyDescent="0.2">
      <c r="C670" s="5">
        <v>34943</v>
      </c>
      <c r="D670" s="6">
        <v>668</v>
      </c>
      <c r="E670" s="5">
        <v>34972</v>
      </c>
      <c r="F670" s="2">
        <v>669</v>
      </c>
    </row>
    <row r="671" spans="3:6" x14ac:dyDescent="0.2">
      <c r="C671" s="5">
        <v>34973</v>
      </c>
      <c r="D671" s="6">
        <v>669</v>
      </c>
      <c r="E671" s="5">
        <v>35003</v>
      </c>
      <c r="F671" s="2">
        <v>670</v>
      </c>
    </row>
    <row r="672" spans="3:6" x14ac:dyDescent="0.2">
      <c r="C672" s="5">
        <v>35004</v>
      </c>
      <c r="D672" s="6">
        <v>670</v>
      </c>
      <c r="E672" s="5">
        <v>35033</v>
      </c>
      <c r="F672" s="2">
        <v>671</v>
      </c>
    </row>
    <row r="673" spans="3:6" x14ac:dyDescent="0.2">
      <c r="C673" s="5">
        <v>35034</v>
      </c>
      <c r="D673" s="6">
        <v>671</v>
      </c>
      <c r="E673" s="5">
        <v>35064</v>
      </c>
      <c r="F673" s="2">
        <v>672</v>
      </c>
    </row>
    <row r="674" spans="3:6" x14ac:dyDescent="0.2">
      <c r="C674" s="5">
        <v>35065</v>
      </c>
      <c r="D674" s="6">
        <v>672</v>
      </c>
      <c r="E674" s="5">
        <v>35095</v>
      </c>
      <c r="F674" s="2">
        <v>673</v>
      </c>
    </row>
    <row r="675" spans="3:6" x14ac:dyDescent="0.2">
      <c r="C675" s="5">
        <v>35096</v>
      </c>
      <c r="D675" s="6">
        <v>673</v>
      </c>
      <c r="E675" s="5">
        <v>35124</v>
      </c>
      <c r="F675" s="2">
        <v>674</v>
      </c>
    </row>
    <row r="676" spans="3:6" x14ac:dyDescent="0.2">
      <c r="C676" s="5">
        <v>35125</v>
      </c>
      <c r="D676" s="6">
        <v>674</v>
      </c>
      <c r="E676" s="5">
        <v>35155</v>
      </c>
      <c r="F676" s="2">
        <v>675</v>
      </c>
    </row>
    <row r="677" spans="3:6" x14ac:dyDescent="0.2">
      <c r="C677" s="5">
        <v>35156</v>
      </c>
      <c r="D677" s="6">
        <v>675</v>
      </c>
      <c r="E677" s="5">
        <v>35185</v>
      </c>
      <c r="F677" s="2">
        <v>676</v>
      </c>
    </row>
    <row r="678" spans="3:6" x14ac:dyDescent="0.2">
      <c r="C678" s="5">
        <v>35186</v>
      </c>
      <c r="D678" s="6">
        <v>676</v>
      </c>
      <c r="E678" s="5">
        <v>35216</v>
      </c>
      <c r="F678" s="2">
        <v>677</v>
      </c>
    </row>
    <row r="679" spans="3:6" x14ac:dyDescent="0.2">
      <c r="C679" s="5">
        <v>35217</v>
      </c>
      <c r="D679" s="6">
        <v>677</v>
      </c>
      <c r="E679" s="5">
        <v>35246</v>
      </c>
      <c r="F679" s="2">
        <v>678</v>
      </c>
    </row>
    <row r="680" spans="3:6" x14ac:dyDescent="0.2">
      <c r="C680" s="5">
        <v>35247</v>
      </c>
      <c r="D680" s="6">
        <v>678</v>
      </c>
      <c r="E680" s="5">
        <v>35277</v>
      </c>
      <c r="F680" s="2">
        <v>679</v>
      </c>
    </row>
    <row r="681" spans="3:6" x14ac:dyDescent="0.2">
      <c r="C681" s="5">
        <v>35278</v>
      </c>
      <c r="D681" s="6">
        <v>679</v>
      </c>
      <c r="E681" s="5">
        <v>35308</v>
      </c>
      <c r="F681" s="2">
        <v>680</v>
      </c>
    </row>
    <row r="682" spans="3:6" x14ac:dyDescent="0.2">
      <c r="C682" s="5">
        <v>35309</v>
      </c>
      <c r="D682" s="6">
        <v>680</v>
      </c>
      <c r="E682" s="5">
        <v>35338</v>
      </c>
      <c r="F682" s="2">
        <v>681</v>
      </c>
    </row>
    <row r="683" spans="3:6" x14ac:dyDescent="0.2">
      <c r="C683" s="5">
        <v>35339</v>
      </c>
      <c r="D683" s="6">
        <v>681</v>
      </c>
      <c r="E683" s="5">
        <v>35369</v>
      </c>
      <c r="F683" s="2">
        <v>682</v>
      </c>
    </row>
    <row r="684" spans="3:6" x14ac:dyDescent="0.2">
      <c r="C684" s="5">
        <v>35370</v>
      </c>
      <c r="D684" s="6">
        <v>682</v>
      </c>
      <c r="E684" s="5">
        <v>35399</v>
      </c>
      <c r="F684" s="2">
        <v>683</v>
      </c>
    </row>
    <row r="685" spans="3:6" x14ac:dyDescent="0.2">
      <c r="C685" s="5">
        <v>35400</v>
      </c>
      <c r="D685" s="6">
        <v>683</v>
      </c>
      <c r="E685" s="5">
        <v>35430</v>
      </c>
      <c r="F685" s="2">
        <v>684</v>
      </c>
    </row>
    <row r="686" spans="3:6" x14ac:dyDescent="0.2">
      <c r="C686" s="5">
        <v>35431</v>
      </c>
      <c r="D686" s="6">
        <v>684</v>
      </c>
      <c r="E686" s="5">
        <v>35461</v>
      </c>
      <c r="F686" s="2">
        <v>685</v>
      </c>
    </row>
    <row r="687" spans="3:6" x14ac:dyDescent="0.2">
      <c r="C687" s="5">
        <v>35462</v>
      </c>
      <c r="D687" s="6">
        <v>685</v>
      </c>
      <c r="E687" s="5">
        <v>35489</v>
      </c>
      <c r="F687" s="2">
        <v>686</v>
      </c>
    </row>
    <row r="688" spans="3:6" x14ac:dyDescent="0.2">
      <c r="C688" s="5">
        <v>35490</v>
      </c>
      <c r="D688" s="6">
        <v>686</v>
      </c>
      <c r="E688" s="5">
        <v>35520</v>
      </c>
      <c r="F688" s="2">
        <v>687</v>
      </c>
    </row>
    <row r="689" spans="3:6" x14ac:dyDescent="0.2">
      <c r="C689" s="5">
        <v>35521</v>
      </c>
      <c r="D689" s="6">
        <v>687</v>
      </c>
      <c r="E689" s="5">
        <v>35550</v>
      </c>
      <c r="F689" s="2">
        <v>688</v>
      </c>
    </row>
    <row r="690" spans="3:6" x14ac:dyDescent="0.2">
      <c r="C690" s="5">
        <v>35551</v>
      </c>
      <c r="D690" s="6">
        <v>688</v>
      </c>
      <c r="E690" s="5">
        <v>35581</v>
      </c>
      <c r="F690" s="2">
        <v>689</v>
      </c>
    </row>
    <row r="691" spans="3:6" x14ac:dyDescent="0.2">
      <c r="C691" s="5">
        <v>35582</v>
      </c>
      <c r="D691" s="6">
        <v>689</v>
      </c>
      <c r="E691" s="5">
        <v>35611</v>
      </c>
      <c r="F691" s="2">
        <v>690</v>
      </c>
    </row>
    <row r="692" spans="3:6" x14ac:dyDescent="0.2">
      <c r="C692" s="5">
        <v>35612</v>
      </c>
      <c r="D692" s="6">
        <v>690</v>
      </c>
      <c r="E692" s="5">
        <v>35642</v>
      </c>
      <c r="F692" s="2">
        <v>691</v>
      </c>
    </row>
    <row r="693" spans="3:6" x14ac:dyDescent="0.2">
      <c r="C693" s="5">
        <v>35643</v>
      </c>
      <c r="D693" s="6">
        <v>691</v>
      </c>
      <c r="E693" s="5">
        <v>35673</v>
      </c>
      <c r="F693" s="2">
        <v>692</v>
      </c>
    </row>
    <row r="694" spans="3:6" x14ac:dyDescent="0.2">
      <c r="C694" s="5">
        <v>35674</v>
      </c>
      <c r="D694" s="6">
        <v>692</v>
      </c>
      <c r="E694" s="5">
        <v>35703</v>
      </c>
      <c r="F694" s="2">
        <v>693</v>
      </c>
    </row>
    <row r="695" spans="3:6" x14ac:dyDescent="0.2">
      <c r="C695" s="5">
        <v>35704</v>
      </c>
      <c r="D695" s="6">
        <v>693</v>
      </c>
      <c r="E695" s="5">
        <v>35734</v>
      </c>
      <c r="F695" s="2">
        <v>694</v>
      </c>
    </row>
    <row r="696" spans="3:6" x14ac:dyDescent="0.2">
      <c r="C696" s="5">
        <v>35735</v>
      </c>
      <c r="D696" s="6">
        <v>694</v>
      </c>
      <c r="E696" s="5">
        <v>35764</v>
      </c>
      <c r="F696" s="2">
        <v>695</v>
      </c>
    </row>
    <row r="697" spans="3:6" x14ac:dyDescent="0.2">
      <c r="C697" s="5">
        <v>35765</v>
      </c>
      <c r="D697" s="6">
        <v>695</v>
      </c>
      <c r="E697" s="5">
        <v>35795</v>
      </c>
      <c r="F697" s="2">
        <v>696</v>
      </c>
    </row>
    <row r="698" spans="3:6" x14ac:dyDescent="0.2">
      <c r="C698" s="5">
        <v>35796</v>
      </c>
      <c r="D698" s="6">
        <v>696</v>
      </c>
      <c r="E698" s="5">
        <v>35826</v>
      </c>
      <c r="F698" s="2">
        <v>697</v>
      </c>
    </row>
    <row r="699" spans="3:6" x14ac:dyDescent="0.2">
      <c r="C699" s="5">
        <v>35827</v>
      </c>
      <c r="D699" s="6">
        <v>697</v>
      </c>
      <c r="E699" s="5">
        <v>35854</v>
      </c>
      <c r="F699" s="2">
        <v>698</v>
      </c>
    </row>
    <row r="700" spans="3:6" x14ac:dyDescent="0.2">
      <c r="C700" s="5">
        <v>35855</v>
      </c>
      <c r="D700" s="6">
        <v>698</v>
      </c>
      <c r="E700" s="5">
        <v>35885</v>
      </c>
      <c r="F700" s="2">
        <v>699</v>
      </c>
    </row>
    <row r="701" spans="3:6" x14ac:dyDescent="0.2">
      <c r="C701" s="5">
        <v>35886</v>
      </c>
      <c r="D701" s="6">
        <v>699</v>
      </c>
      <c r="E701" s="5">
        <v>35915</v>
      </c>
      <c r="F701" s="2">
        <v>700</v>
      </c>
    </row>
    <row r="702" spans="3:6" x14ac:dyDescent="0.2">
      <c r="C702" s="5">
        <v>35916</v>
      </c>
      <c r="D702" s="6">
        <v>700</v>
      </c>
      <c r="E702" s="5">
        <v>35946</v>
      </c>
      <c r="F702" s="2">
        <v>701</v>
      </c>
    </row>
    <row r="703" spans="3:6" x14ac:dyDescent="0.2">
      <c r="C703" s="5">
        <v>35947</v>
      </c>
      <c r="D703" s="6">
        <v>701</v>
      </c>
      <c r="E703" s="5">
        <v>35976</v>
      </c>
      <c r="F703" s="2">
        <v>702</v>
      </c>
    </row>
    <row r="704" spans="3:6" x14ac:dyDescent="0.2">
      <c r="C704" s="5">
        <v>35977</v>
      </c>
      <c r="D704" s="6">
        <v>702</v>
      </c>
      <c r="E704" s="5">
        <v>36007</v>
      </c>
      <c r="F704" s="2">
        <v>703</v>
      </c>
    </row>
    <row r="705" spans="3:6" x14ac:dyDescent="0.2">
      <c r="C705" s="5">
        <v>36008</v>
      </c>
      <c r="D705" s="6">
        <v>703</v>
      </c>
      <c r="E705" s="5">
        <v>36038</v>
      </c>
      <c r="F705" s="2">
        <v>704</v>
      </c>
    </row>
    <row r="706" spans="3:6" x14ac:dyDescent="0.2">
      <c r="C706" s="5">
        <v>36039</v>
      </c>
      <c r="D706" s="6">
        <v>704</v>
      </c>
      <c r="E706" s="5">
        <v>36068</v>
      </c>
      <c r="F706" s="2">
        <v>705</v>
      </c>
    </row>
    <row r="707" spans="3:6" x14ac:dyDescent="0.2">
      <c r="C707" s="5">
        <v>36069</v>
      </c>
      <c r="D707" s="6">
        <v>705</v>
      </c>
      <c r="E707" s="5">
        <v>36099</v>
      </c>
      <c r="F707" s="2">
        <v>706</v>
      </c>
    </row>
    <row r="708" spans="3:6" x14ac:dyDescent="0.2">
      <c r="C708" s="5">
        <v>36100</v>
      </c>
      <c r="D708" s="6">
        <v>706</v>
      </c>
      <c r="E708" s="5">
        <v>36129</v>
      </c>
      <c r="F708" s="2">
        <v>707</v>
      </c>
    </row>
    <row r="709" spans="3:6" x14ac:dyDescent="0.2">
      <c r="C709" s="5">
        <v>36130</v>
      </c>
      <c r="D709" s="6">
        <v>707</v>
      </c>
      <c r="E709" s="5">
        <v>36160</v>
      </c>
      <c r="F709" s="2">
        <v>708</v>
      </c>
    </row>
    <row r="710" spans="3:6" x14ac:dyDescent="0.2">
      <c r="C710" s="5">
        <v>36161</v>
      </c>
      <c r="D710" s="6">
        <v>708</v>
      </c>
      <c r="E710" s="5">
        <v>36191</v>
      </c>
      <c r="F710" s="2">
        <v>709</v>
      </c>
    </row>
    <row r="711" spans="3:6" x14ac:dyDescent="0.2">
      <c r="C711" s="5">
        <v>36192</v>
      </c>
      <c r="D711" s="6">
        <v>709</v>
      </c>
      <c r="E711" s="5">
        <v>36219</v>
      </c>
      <c r="F711" s="2">
        <v>710</v>
      </c>
    </row>
    <row r="712" spans="3:6" x14ac:dyDescent="0.2">
      <c r="C712" s="5">
        <v>36220</v>
      </c>
      <c r="D712" s="6">
        <v>710</v>
      </c>
      <c r="E712" s="5">
        <v>36250</v>
      </c>
      <c r="F712" s="2">
        <v>711</v>
      </c>
    </row>
    <row r="713" spans="3:6" x14ac:dyDescent="0.2">
      <c r="C713" s="5">
        <v>36251</v>
      </c>
      <c r="D713" s="6">
        <v>711</v>
      </c>
      <c r="E713" s="5">
        <v>36280</v>
      </c>
      <c r="F713" s="2">
        <v>712</v>
      </c>
    </row>
    <row r="714" spans="3:6" x14ac:dyDescent="0.2">
      <c r="C714" s="5">
        <v>36281</v>
      </c>
      <c r="D714" s="6">
        <v>712</v>
      </c>
      <c r="E714" s="5">
        <v>36311</v>
      </c>
      <c r="F714" s="2">
        <v>713</v>
      </c>
    </row>
    <row r="715" spans="3:6" x14ac:dyDescent="0.2">
      <c r="C715" s="5">
        <v>36312</v>
      </c>
      <c r="D715" s="6">
        <v>713</v>
      </c>
      <c r="E715" s="5">
        <v>36341</v>
      </c>
      <c r="F715" s="2">
        <v>714</v>
      </c>
    </row>
    <row r="716" spans="3:6" x14ac:dyDescent="0.2">
      <c r="C716" s="5">
        <v>36342</v>
      </c>
      <c r="D716" s="6">
        <v>714</v>
      </c>
      <c r="E716" s="5">
        <v>36372</v>
      </c>
      <c r="F716" s="2">
        <v>715</v>
      </c>
    </row>
    <row r="717" spans="3:6" x14ac:dyDescent="0.2">
      <c r="C717" s="5">
        <v>36373</v>
      </c>
      <c r="D717" s="6">
        <v>715</v>
      </c>
      <c r="E717" s="5">
        <v>36403</v>
      </c>
      <c r="F717" s="2">
        <v>716</v>
      </c>
    </row>
    <row r="718" spans="3:6" x14ac:dyDescent="0.2">
      <c r="C718" s="5">
        <v>36404</v>
      </c>
      <c r="D718" s="6">
        <v>716</v>
      </c>
      <c r="E718" s="5">
        <v>36433</v>
      </c>
      <c r="F718" s="2">
        <v>717</v>
      </c>
    </row>
    <row r="719" spans="3:6" x14ac:dyDescent="0.2">
      <c r="C719" s="5">
        <v>36434</v>
      </c>
      <c r="D719" s="6">
        <v>717</v>
      </c>
      <c r="E719" s="5">
        <v>36464</v>
      </c>
      <c r="F719" s="2">
        <v>718</v>
      </c>
    </row>
    <row r="720" spans="3:6" x14ac:dyDescent="0.2">
      <c r="C720" s="5">
        <v>36465</v>
      </c>
      <c r="D720" s="6">
        <v>718</v>
      </c>
      <c r="E720" s="5">
        <v>36494</v>
      </c>
      <c r="F720" s="2">
        <v>719</v>
      </c>
    </row>
    <row r="721" spans="3:6" x14ac:dyDescent="0.2">
      <c r="C721" s="5">
        <v>36495</v>
      </c>
      <c r="D721" s="6">
        <v>719</v>
      </c>
      <c r="E721" s="5">
        <v>36525</v>
      </c>
      <c r="F721" s="2">
        <v>720</v>
      </c>
    </row>
    <row r="722" spans="3:6" x14ac:dyDescent="0.2">
      <c r="C722" s="5">
        <v>36526</v>
      </c>
      <c r="D722" s="6">
        <v>720</v>
      </c>
      <c r="E722" s="5">
        <v>36556</v>
      </c>
      <c r="F722" s="2">
        <v>721</v>
      </c>
    </row>
    <row r="723" spans="3:6" x14ac:dyDescent="0.2">
      <c r="C723" s="5">
        <v>36557</v>
      </c>
      <c r="D723" s="6">
        <v>721</v>
      </c>
      <c r="E723" s="5">
        <v>36585</v>
      </c>
      <c r="F723" s="2">
        <v>722</v>
      </c>
    </row>
    <row r="724" spans="3:6" x14ac:dyDescent="0.2">
      <c r="C724" s="5">
        <v>36586</v>
      </c>
      <c r="D724" s="6">
        <v>722</v>
      </c>
      <c r="E724" s="5">
        <v>36616</v>
      </c>
      <c r="F724" s="2">
        <v>723</v>
      </c>
    </row>
    <row r="725" spans="3:6" x14ac:dyDescent="0.2">
      <c r="C725" s="5">
        <v>36617</v>
      </c>
      <c r="D725" s="6">
        <v>723</v>
      </c>
      <c r="E725" s="5">
        <v>36646</v>
      </c>
      <c r="F725" s="2">
        <v>724</v>
      </c>
    </row>
    <row r="726" spans="3:6" x14ac:dyDescent="0.2">
      <c r="C726" s="5">
        <v>36647</v>
      </c>
      <c r="D726" s="6">
        <v>724</v>
      </c>
      <c r="E726" s="5">
        <v>36677</v>
      </c>
      <c r="F726" s="2">
        <v>725</v>
      </c>
    </row>
    <row r="727" spans="3:6" x14ac:dyDescent="0.2">
      <c r="C727" s="5">
        <v>36678</v>
      </c>
      <c r="D727" s="6">
        <v>725</v>
      </c>
      <c r="E727" s="5">
        <v>36707</v>
      </c>
      <c r="F727" s="2">
        <v>726</v>
      </c>
    </row>
    <row r="728" spans="3:6" x14ac:dyDescent="0.2">
      <c r="C728" s="5">
        <v>36708</v>
      </c>
      <c r="D728" s="6">
        <v>726</v>
      </c>
      <c r="E728" s="5">
        <v>36738</v>
      </c>
      <c r="F728" s="2">
        <v>727</v>
      </c>
    </row>
    <row r="729" spans="3:6" x14ac:dyDescent="0.2">
      <c r="C729" s="5">
        <v>36739</v>
      </c>
      <c r="D729" s="6">
        <v>727</v>
      </c>
      <c r="E729" s="5">
        <v>36769</v>
      </c>
      <c r="F729" s="2">
        <v>728</v>
      </c>
    </row>
    <row r="730" spans="3:6" x14ac:dyDescent="0.2">
      <c r="C730" s="5">
        <v>36770</v>
      </c>
      <c r="D730" s="6">
        <v>728</v>
      </c>
      <c r="E730" s="5">
        <v>36799</v>
      </c>
      <c r="F730" s="2">
        <v>729</v>
      </c>
    </row>
    <row r="731" spans="3:6" x14ac:dyDescent="0.2">
      <c r="C731" s="5">
        <v>36800</v>
      </c>
      <c r="D731" s="6">
        <v>729</v>
      </c>
      <c r="E731" s="5">
        <v>36830</v>
      </c>
      <c r="F731" s="2">
        <v>730</v>
      </c>
    </row>
    <row r="732" spans="3:6" x14ac:dyDescent="0.2">
      <c r="C732" s="5">
        <v>36831</v>
      </c>
      <c r="D732" s="6">
        <v>730</v>
      </c>
      <c r="E732" s="5">
        <v>36860</v>
      </c>
      <c r="F732" s="2">
        <v>731</v>
      </c>
    </row>
    <row r="733" spans="3:6" x14ac:dyDescent="0.2">
      <c r="C733" s="5">
        <v>36861</v>
      </c>
      <c r="D733" s="6">
        <v>731</v>
      </c>
      <c r="E733" s="5">
        <v>36891</v>
      </c>
      <c r="F733" s="2">
        <v>732</v>
      </c>
    </row>
    <row r="734" spans="3:6" x14ac:dyDescent="0.2">
      <c r="C734" s="5">
        <v>36892</v>
      </c>
      <c r="D734" s="6">
        <v>732</v>
      </c>
      <c r="E734" s="5">
        <v>36922</v>
      </c>
      <c r="F734" s="2">
        <v>733</v>
      </c>
    </row>
    <row r="735" spans="3:6" x14ac:dyDescent="0.2">
      <c r="C735" s="5">
        <v>36923</v>
      </c>
      <c r="D735" s="6">
        <v>733</v>
      </c>
      <c r="E735" s="5">
        <v>36950</v>
      </c>
      <c r="F735" s="2">
        <v>734</v>
      </c>
    </row>
    <row r="736" spans="3:6" x14ac:dyDescent="0.2">
      <c r="C736" s="5">
        <v>36951</v>
      </c>
      <c r="D736" s="6">
        <v>734</v>
      </c>
      <c r="E736" s="5">
        <v>36981</v>
      </c>
      <c r="F736" s="2">
        <v>735</v>
      </c>
    </row>
    <row r="737" spans="3:6" x14ac:dyDescent="0.2">
      <c r="C737" s="5">
        <v>36982</v>
      </c>
      <c r="D737" s="6">
        <v>735</v>
      </c>
      <c r="E737" s="5">
        <v>37011</v>
      </c>
      <c r="F737" s="2">
        <v>736</v>
      </c>
    </row>
    <row r="738" spans="3:6" x14ac:dyDescent="0.2">
      <c r="C738" s="5">
        <v>37012</v>
      </c>
      <c r="D738" s="6">
        <v>736</v>
      </c>
      <c r="E738" s="5">
        <v>37042</v>
      </c>
      <c r="F738" s="2">
        <v>737</v>
      </c>
    </row>
    <row r="739" spans="3:6" x14ac:dyDescent="0.2">
      <c r="C739" s="5">
        <v>37043</v>
      </c>
      <c r="D739" s="6">
        <v>737</v>
      </c>
      <c r="E739" s="5">
        <v>37072</v>
      </c>
      <c r="F739" s="2">
        <v>738</v>
      </c>
    </row>
    <row r="740" spans="3:6" x14ac:dyDescent="0.2">
      <c r="C740" s="5">
        <v>37073</v>
      </c>
      <c r="D740" s="6">
        <v>738</v>
      </c>
      <c r="E740" s="5">
        <v>37103</v>
      </c>
      <c r="F740" s="2">
        <v>739</v>
      </c>
    </row>
    <row r="741" spans="3:6" x14ac:dyDescent="0.2">
      <c r="C741" s="5">
        <v>37104</v>
      </c>
      <c r="D741" s="6">
        <v>739</v>
      </c>
      <c r="E741" s="5">
        <v>37134</v>
      </c>
      <c r="F741" s="2">
        <v>740</v>
      </c>
    </row>
    <row r="742" spans="3:6" x14ac:dyDescent="0.2">
      <c r="C742" s="5">
        <v>37135</v>
      </c>
      <c r="D742" s="6">
        <v>740</v>
      </c>
      <c r="E742" s="5">
        <v>37164</v>
      </c>
      <c r="F742" s="2">
        <v>741</v>
      </c>
    </row>
    <row r="743" spans="3:6" x14ac:dyDescent="0.2">
      <c r="C743" s="5">
        <v>37165</v>
      </c>
      <c r="D743" s="6">
        <v>741</v>
      </c>
      <c r="E743" s="5">
        <v>37195</v>
      </c>
      <c r="F743" s="2">
        <v>742</v>
      </c>
    </row>
    <row r="744" spans="3:6" x14ac:dyDescent="0.2">
      <c r="C744" s="5">
        <v>37196</v>
      </c>
      <c r="D744" s="6">
        <v>742</v>
      </c>
      <c r="E744" s="5">
        <v>37225</v>
      </c>
      <c r="F744" s="2">
        <v>743</v>
      </c>
    </row>
    <row r="745" spans="3:6" x14ac:dyDescent="0.2">
      <c r="C745" s="5">
        <v>37226</v>
      </c>
      <c r="D745" s="6">
        <v>743</v>
      </c>
      <c r="E745" s="5">
        <v>37256</v>
      </c>
      <c r="F745" s="2">
        <v>744</v>
      </c>
    </row>
    <row r="746" spans="3:6" x14ac:dyDescent="0.2">
      <c r="C746" s="5">
        <v>37257</v>
      </c>
      <c r="D746" s="6">
        <v>744</v>
      </c>
      <c r="E746" s="5">
        <v>37287</v>
      </c>
      <c r="F746" s="2">
        <v>745</v>
      </c>
    </row>
    <row r="747" spans="3:6" x14ac:dyDescent="0.2">
      <c r="C747" s="5">
        <v>37288</v>
      </c>
      <c r="D747" s="6">
        <v>745</v>
      </c>
      <c r="E747" s="5">
        <v>37315</v>
      </c>
      <c r="F747" s="2">
        <v>746</v>
      </c>
    </row>
    <row r="748" spans="3:6" x14ac:dyDescent="0.2">
      <c r="C748" s="5">
        <v>37316</v>
      </c>
      <c r="D748" s="6">
        <v>746</v>
      </c>
      <c r="E748" s="5">
        <v>37346</v>
      </c>
      <c r="F748" s="2">
        <v>747</v>
      </c>
    </row>
    <row r="749" spans="3:6" x14ac:dyDescent="0.2">
      <c r="C749" s="5">
        <v>37347</v>
      </c>
      <c r="D749" s="6">
        <v>747</v>
      </c>
      <c r="E749" s="5">
        <v>37376</v>
      </c>
      <c r="F749" s="2">
        <v>748</v>
      </c>
    </row>
    <row r="750" spans="3:6" x14ac:dyDescent="0.2">
      <c r="C750" s="5">
        <v>37377</v>
      </c>
      <c r="D750" s="6">
        <v>748</v>
      </c>
      <c r="E750" s="5">
        <v>37407</v>
      </c>
      <c r="F750" s="2">
        <v>749</v>
      </c>
    </row>
    <row r="751" spans="3:6" x14ac:dyDescent="0.2">
      <c r="C751" s="5">
        <v>37408</v>
      </c>
      <c r="D751" s="6">
        <v>749</v>
      </c>
      <c r="E751" s="5">
        <v>37437</v>
      </c>
      <c r="F751" s="2">
        <v>750</v>
      </c>
    </row>
    <row r="752" spans="3:6" x14ac:dyDescent="0.2">
      <c r="C752" s="5">
        <v>37438</v>
      </c>
      <c r="D752" s="6">
        <v>750</v>
      </c>
      <c r="E752" s="5">
        <v>37468</v>
      </c>
      <c r="F752" s="2">
        <v>751</v>
      </c>
    </row>
    <row r="753" spans="3:6" x14ac:dyDescent="0.2">
      <c r="C753" s="5">
        <v>37469</v>
      </c>
      <c r="D753" s="6">
        <v>751</v>
      </c>
      <c r="E753" s="5">
        <v>37499</v>
      </c>
      <c r="F753" s="2">
        <v>752</v>
      </c>
    </row>
    <row r="754" spans="3:6" x14ac:dyDescent="0.2">
      <c r="C754" s="5">
        <v>37500</v>
      </c>
      <c r="D754" s="6">
        <v>752</v>
      </c>
      <c r="E754" s="5">
        <v>37529</v>
      </c>
      <c r="F754" s="2">
        <v>753</v>
      </c>
    </row>
    <row r="755" spans="3:6" x14ac:dyDescent="0.2">
      <c r="C755" s="5">
        <v>37530</v>
      </c>
      <c r="D755" s="6">
        <v>753</v>
      </c>
      <c r="E755" s="5">
        <v>37560</v>
      </c>
      <c r="F755" s="2">
        <v>754</v>
      </c>
    </row>
    <row r="756" spans="3:6" x14ac:dyDescent="0.2">
      <c r="C756" s="5">
        <v>37561</v>
      </c>
      <c r="D756" s="6">
        <v>754</v>
      </c>
      <c r="E756" s="5">
        <v>37590</v>
      </c>
      <c r="F756" s="2">
        <v>755</v>
      </c>
    </row>
    <row r="757" spans="3:6" x14ac:dyDescent="0.2">
      <c r="C757" s="5">
        <v>37591</v>
      </c>
      <c r="D757" s="6">
        <v>755</v>
      </c>
      <c r="E757" s="5">
        <v>37621</v>
      </c>
      <c r="F757" s="2">
        <v>756</v>
      </c>
    </row>
    <row r="758" spans="3:6" x14ac:dyDescent="0.2">
      <c r="C758" s="5">
        <v>37622</v>
      </c>
      <c r="D758" s="6">
        <v>756</v>
      </c>
      <c r="E758" s="5">
        <v>37652</v>
      </c>
      <c r="F758" s="2">
        <v>757</v>
      </c>
    </row>
    <row r="759" spans="3:6" x14ac:dyDescent="0.2">
      <c r="C759" s="5">
        <v>37653</v>
      </c>
      <c r="D759" s="6">
        <v>757</v>
      </c>
      <c r="E759" s="5">
        <v>37680</v>
      </c>
      <c r="F759" s="2">
        <v>758</v>
      </c>
    </row>
    <row r="760" spans="3:6" x14ac:dyDescent="0.2">
      <c r="C760" s="5">
        <v>37681</v>
      </c>
      <c r="D760" s="6">
        <v>758</v>
      </c>
      <c r="E760" s="5">
        <v>37711</v>
      </c>
      <c r="F760" s="2">
        <v>759</v>
      </c>
    </row>
    <row r="761" spans="3:6" x14ac:dyDescent="0.2">
      <c r="C761" s="5">
        <v>37712</v>
      </c>
      <c r="D761" s="6">
        <v>759</v>
      </c>
      <c r="E761" s="5">
        <v>37741</v>
      </c>
      <c r="F761" s="2">
        <v>760</v>
      </c>
    </row>
    <row r="762" spans="3:6" x14ac:dyDescent="0.2">
      <c r="C762" s="5">
        <v>37742</v>
      </c>
      <c r="D762" s="6">
        <v>760</v>
      </c>
      <c r="E762" s="5">
        <v>37772</v>
      </c>
      <c r="F762" s="2">
        <v>761</v>
      </c>
    </row>
    <row r="763" spans="3:6" x14ac:dyDescent="0.2">
      <c r="C763" s="5">
        <v>37773</v>
      </c>
      <c r="D763" s="6">
        <v>761</v>
      </c>
      <c r="E763" s="5">
        <v>37802</v>
      </c>
      <c r="F763" s="2">
        <v>762</v>
      </c>
    </row>
    <row r="764" spans="3:6" x14ac:dyDescent="0.2">
      <c r="C764" s="5">
        <v>37803</v>
      </c>
      <c r="D764" s="6">
        <v>762</v>
      </c>
      <c r="E764" s="5">
        <v>37833</v>
      </c>
      <c r="F764" s="2">
        <v>763</v>
      </c>
    </row>
    <row r="765" spans="3:6" x14ac:dyDescent="0.2">
      <c r="C765" s="5">
        <v>37834</v>
      </c>
      <c r="D765" s="6">
        <v>763</v>
      </c>
      <c r="E765" s="5">
        <v>37864</v>
      </c>
      <c r="F765" s="2">
        <v>764</v>
      </c>
    </row>
    <row r="766" spans="3:6" x14ac:dyDescent="0.2">
      <c r="C766" s="5">
        <v>37865</v>
      </c>
      <c r="D766" s="6">
        <v>764</v>
      </c>
      <c r="E766" s="5">
        <v>37894</v>
      </c>
      <c r="F766" s="2">
        <v>765</v>
      </c>
    </row>
    <row r="767" spans="3:6" x14ac:dyDescent="0.2">
      <c r="C767" s="5">
        <v>37895</v>
      </c>
      <c r="D767" s="6">
        <v>765</v>
      </c>
      <c r="E767" s="5">
        <v>37925</v>
      </c>
      <c r="F767" s="2">
        <v>766</v>
      </c>
    </row>
    <row r="768" spans="3:6" x14ac:dyDescent="0.2">
      <c r="C768" s="5">
        <v>37926</v>
      </c>
      <c r="D768" s="6">
        <v>766</v>
      </c>
      <c r="E768" s="5">
        <v>37955</v>
      </c>
      <c r="F768" s="2">
        <v>767</v>
      </c>
    </row>
    <row r="769" spans="3:6" x14ac:dyDescent="0.2">
      <c r="C769" s="5">
        <v>37956</v>
      </c>
      <c r="D769" s="6">
        <v>767</v>
      </c>
      <c r="E769" s="5">
        <v>37986</v>
      </c>
      <c r="F769" s="2">
        <v>768</v>
      </c>
    </row>
    <row r="770" spans="3:6" x14ac:dyDescent="0.2">
      <c r="C770" s="5">
        <v>37987</v>
      </c>
      <c r="D770" s="6">
        <v>768</v>
      </c>
      <c r="E770" s="5">
        <v>38017</v>
      </c>
      <c r="F770" s="2">
        <v>769</v>
      </c>
    </row>
    <row r="771" spans="3:6" x14ac:dyDescent="0.2">
      <c r="C771" s="5">
        <v>38018</v>
      </c>
      <c r="D771" s="6">
        <v>769</v>
      </c>
      <c r="E771" s="5">
        <v>38046</v>
      </c>
      <c r="F771" s="2">
        <v>770</v>
      </c>
    </row>
    <row r="772" spans="3:6" x14ac:dyDescent="0.2">
      <c r="C772" s="5">
        <v>38047</v>
      </c>
      <c r="D772" s="6">
        <v>770</v>
      </c>
      <c r="E772" s="5">
        <v>38077</v>
      </c>
      <c r="F772" s="2">
        <v>771</v>
      </c>
    </row>
    <row r="773" spans="3:6" x14ac:dyDescent="0.2">
      <c r="C773" s="5">
        <v>38078</v>
      </c>
      <c r="D773" s="6">
        <v>771</v>
      </c>
      <c r="E773" s="5">
        <v>38107</v>
      </c>
      <c r="F773" s="2">
        <v>772</v>
      </c>
    </row>
    <row r="774" spans="3:6" x14ac:dyDescent="0.2">
      <c r="C774" s="5">
        <v>38108</v>
      </c>
      <c r="D774" s="6">
        <v>772</v>
      </c>
      <c r="E774" s="5">
        <v>38138</v>
      </c>
      <c r="F774" s="2">
        <v>773</v>
      </c>
    </row>
    <row r="775" spans="3:6" x14ac:dyDescent="0.2">
      <c r="C775" s="5">
        <v>38139</v>
      </c>
      <c r="D775" s="6">
        <v>773</v>
      </c>
      <c r="E775" s="5">
        <v>38168</v>
      </c>
      <c r="F775" s="2">
        <v>774</v>
      </c>
    </row>
    <row r="776" spans="3:6" x14ac:dyDescent="0.2">
      <c r="C776" s="5">
        <v>38169</v>
      </c>
      <c r="D776" s="6">
        <v>774</v>
      </c>
      <c r="E776" s="5">
        <v>38199</v>
      </c>
      <c r="F776" s="2">
        <v>775</v>
      </c>
    </row>
    <row r="777" spans="3:6" x14ac:dyDescent="0.2">
      <c r="C777" s="5">
        <v>38200</v>
      </c>
      <c r="D777" s="6">
        <v>775</v>
      </c>
      <c r="E777" s="5">
        <v>38230</v>
      </c>
      <c r="F777" s="2">
        <v>776</v>
      </c>
    </row>
    <row r="778" spans="3:6" x14ac:dyDescent="0.2">
      <c r="C778" s="5">
        <v>38231</v>
      </c>
      <c r="D778" s="6">
        <v>776</v>
      </c>
      <c r="E778" s="5">
        <v>38260</v>
      </c>
      <c r="F778" s="2">
        <v>777</v>
      </c>
    </row>
    <row r="779" spans="3:6" x14ac:dyDescent="0.2">
      <c r="C779" s="5">
        <v>38261</v>
      </c>
      <c r="D779" s="6">
        <v>777</v>
      </c>
      <c r="E779" s="5">
        <v>38291</v>
      </c>
      <c r="F779" s="2">
        <v>778</v>
      </c>
    </row>
    <row r="780" spans="3:6" x14ac:dyDescent="0.2">
      <c r="C780" s="5">
        <v>38292</v>
      </c>
      <c r="D780" s="6">
        <v>778</v>
      </c>
      <c r="E780" s="5">
        <v>38321</v>
      </c>
      <c r="F780" s="2">
        <v>779</v>
      </c>
    </row>
    <row r="781" spans="3:6" x14ac:dyDescent="0.2">
      <c r="C781" s="5">
        <v>38322</v>
      </c>
      <c r="D781" s="6">
        <v>779</v>
      </c>
      <c r="E781" s="5">
        <v>38352</v>
      </c>
      <c r="F781" s="2">
        <v>780</v>
      </c>
    </row>
    <row r="782" spans="3:6" x14ac:dyDescent="0.2">
      <c r="C782" s="5">
        <v>38353</v>
      </c>
      <c r="D782" s="6">
        <v>780</v>
      </c>
      <c r="E782" s="5">
        <v>38383</v>
      </c>
      <c r="F782" s="2">
        <v>781</v>
      </c>
    </row>
    <row r="783" spans="3:6" x14ac:dyDescent="0.2">
      <c r="C783" s="5">
        <v>38384</v>
      </c>
      <c r="D783" s="6">
        <v>781</v>
      </c>
      <c r="E783" s="5">
        <v>38411</v>
      </c>
      <c r="F783" s="2">
        <v>782</v>
      </c>
    </row>
    <row r="784" spans="3:6" x14ac:dyDescent="0.2">
      <c r="C784" s="5">
        <v>38412</v>
      </c>
      <c r="D784" s="6">
        <v>782</v>
      </c>
      <c r="E784" s="5">
        <v>38442</v>
      </c>
      <c r="F784" s="2">
        <v>783</v>
      </c>
    </row>
    <row r="785" spans="3:6" x14ac:dyDescent="0.2">
      <c r="C785" s="5">
        <v>38443</v>
      </c>
      <c r="D785" s="6">
        <v>783</v>
      </c>
      <c r="E785" s="5">
        <v>38472</v>
      </c>
      <c r="F785" s="2">
        <v>784</v>
      </c>
    </row>
    <row r="786" spans="3:6" x14ac:dyDescent="0.2">
      <c r="C786" s="5">
        <v>38473</v>
      </c>
      <c r="D786" s="6">
        <v>784</v>
      </c>
      <c r="E786" s="5">
        <v>38503</v>
      </c>
      <c r="F786" s="2">
        <v>785</v>
      </c>
    </row>
    <row r="787" spans="3:6" x14ac:dyDescent="0.2">
      <c r="C787" s="5">
        <v>38504</v>
      </c>
      <c r="D787" s="6">
        <v>785</v>
      </c>
      <c r="E787" s="5">
        <v>38533</v>
      </c>
      <c r="F787" s="2">
        <v>786</v>
      </c>
    </row>
    <row r="788" spans="3:6" x14ac:dyDescent="0.2">
      <c r="C788" s="5">
        <v>38534</v>
      </c>
      <c r="D788" s="6">
        <v>786</v>
      </c>
      <c r="E788" s="5">
        <v>38564</v>
      </c>
      <c r="F788" s="2">
        <v>787</v>
      </c>
    </row>
    <row r="789" spans="3:6" x14ac:dyDescent="0.2">
      <c r="C789" s="5">
        <v>38565</v>
      </c>
      <c r="D789" s="6">
        <v>787</v>
      </c>
      <c r="E789" s="5">
        <v>38595</v>
      </c>
      <c r="F789" s="2">
        <v>788</v>
      </c>
    </row>
    <row r="790" spans="3:6" x14ac:dyDescent="0.2">
      <c r="C790" s="5">
        <v>38596</v>
      </c>
      <c r="D790" s="6">
        <v>788</v>
      </c>
      <c r="E790" s="5">
        <v>38625</v>
      </c>
      <c r="F790" s="2">
        <v>789</v>
      </c>
    </row>
    <row r="791" spans="3:6" x14ac:dyDescent="0.2">
      <c r="C791" s="5">
        <v>38626</v>
      </c>
      <c r="D791" s="6">
        <v>789</v>
      </c>
      <c r="E791" s="5">
        <v>38656</v>
      </c>
      <c r="F791" s="2">
        <v>790</v>
      </c>
    </row>
    <row r="792" spans="3:6" x14ac:dyDescent="0.2">
      <c r="C792" s="5">
        <v>38657</v>
      </c>
      <c r="D792" s="6">
        <v>790</v>
      </c>
      <c r="E792" s="5">
        <v>38686</v>
      </c>
      <c r="F792" s="2">
        <v>791</v>
      </c>
    </row>
    <row r="793" spans="3:6" x14ac:dyDescent="0.2">
      <c r="C793" s="5">
        <v>38687</v>
      </c>
      <c r="D793" s="6">
        <v>791</v>
      </c>
      <c r="E793" s="5">
        <v>38717</v>
      </c>
      <c r="F793" s="2">
        <v>792</v>
      </c>
    </row>
    <row r="794" spans="3:6" x14ac:dyDescent="0.2">
      <c r="C794" s="5">
        <v>38718</v>
      </c>
      <c r="D794" s="6">
        <v>792</v>
      </c>
      <c r="E794" s="5">
        <v>38748</v>
      </c>
      <c r="F794" s="2">
        <v>793</v>
      </c>
    </row>
    <row r="795" spans="3:6" x14ac:dyDescent="0.2">
      <c r="C795" s="5">
        <v>38749</v>
      </c>
      <c r="D795" s="6">
        <v>793</v>
      </c>
      <c r="E795" s="5">
        <v>38776</v>
      </c>
      <c r="F795" s="2">
        <v>794</v>
      </c>
    </row>
    <row r="796" spans="3:6" x14ac:dyDescent="0.2">
      <c r="C796" s="5">
        <v>38777</v>
      </c>
      <c r="D796" s="6">
        <v>794</v>
      </c>
      <c r="E796" s="5">
        <v>38807</v>
      </c>
      <c r="F796" s="2">
        <v>795</v>
      </c>
    </row>
    <row r="797" spans="3:6" x14ac:dyDescent="0.2">
      <c r="C797" s="5">
        <v>38808</v>
      </c>
      <c r="D797" s="6">
        <v>795</v>
      </c>
      <c r="E797" s="5">
        <v>38837</v>
      </c>
      <c r="F797" s="2">
        <v>796</v>
      </c>
    </row>
    <row r="798" spans="3:6" x14ac:dyDescent="0.2">
      <c r="C798" s="5">
        <v>38838</v>
      </c>
      <c r="D798" s="6">
        <v>796</v>
      </c>
      <c r="E798" s="5">
        <v>38868</v>
      </c>
      <c r="F798" s="2">
        <v>797</v>
      </c>
    </row>
    <row r="799" spans="3:6" x14ac:dyDescent="0.2">
      <c r="C799" s="5">
        <v>38869</v>
      </c>
      <c r="D799" s="6">
        <v>797</v>
      </c>
      <c r="E799" s="5">
        <v>38898</v>
      </c>
      <c r="F799" s="2">
        <v>798</v>
      </c>
    </row>
    <row r="800" spans="3:6" x14ac:dyDescent="0.2">
      <c r="C800" s="5">
        <v>38899</v>
      </c>
      <c r="D800" s="6">
        <v>798</v>
      </c>
      <c r="E800" s="5">
        <v>38929</v>
      </c>
      <c r="F800" s="2">
        <v>799</v>
      </c>
    </row>
    <row r="801" spans="3:6" x14ac:dyDescent="0.2">
      <c r="C801" s="5">
        <v>38930</v>
      </c>
      <c r="D801" s="6">
        <v>799</v>
      </c>
      <c r="E801" s="5">
        <v>38960</v>
      </c>
      <c r="F801" s="2">
        <v>800</v>
      </c>
    </row>
    <row r="802" spans="3:6" x14ac:dyDescent="0.2">
      <c r="C802" s="5">
        <v>38961</v>
      </c>
      <c r="D802" s="6">
        <v>800</v>
      </c>
      <c r="E802" s="5">
        <v>38990</v>
      </c>
      <c r="F802" s="2">
        <v>801</v>
      </c>
    </row>
    <row r="803" spans="3:6" x14ac:dyDescent="0.2">
      <c r="C803" s="5">
        <v>38991</v>
      </c>
      <c r="D803" s="6">
        <v>801</v>
      </c>
      <c r="E803" s="5">
        <v>39021</v>
      </c>
      <c r="F803" s="2">
        <v>802</v>
      </c>
    </row>
    <row r="804" spans="3:6" x14ac:dyDescent="0.2">
      <c r="C804" s="5">
        <v>39022</v>
      </c>
      <c r="D804" s="6">
        <v>802</v>
      </c>
      <c r="E804" s="5">
        <v>39051</v>
      </c>
      <c r="F804" s="2">
        <v>803</v>
      </c>
    </row>
    <row r="805" spans="3:6" x14ac:dyDescent="0.2">
      <c r="C805" s="5">
        <v>39052</v>
      </c>
      <c r="D805" s="6">
        <v>803</v>
      </c>
      <c r="E805" s="5">
        <v>39082</v>
      </c>
      <c r="F805" s="2">
        <v>804</v>
      </c>
    </row>
    <row r="806" spans="3:6" x14ac:dyDescent="0.2">
      <c r="C806" s="5">
        <v>39083</v>
      </c>
      <c r="D806" s="6">
        <v>804</v>
      </c>
      <c r="E806" s="5">
        <v>39113</v>
      </c>
      <c r="F806" s="2">
        <v>805</v>
      </c>
    </row>
    <row r="807" spans="3:6" x14ac:dyDescent="0.2">
      <c r="C807" s="5">
        <v>39114</v>
      </c>
      <c r="D807" s="6">
        <v>805</v>
      </c>
      <c r="E807" s="5">
        <v>39141</v>
      </c>
      <c r="F807" s="2">
        <v>806</v>
      </c>
    </row>
    <row r="808" spans="3:6" x14ac:dyDescent="0.2">
      <c r="C808" s="5">
        <v>39142</v>
      </c>
      <c r="D808" s="6">
        <v>806</v>
      </c>
      <c r="E808" s="5">
        <v>39172</v>
      </c>
      <c r="F808" s="2">
        <v>807</v>
      </c>
    </row>
    <row r="809" spans="3:6" x14ac:dyDescent="0.2">
      <c r="C809" s="5">
        <v>39173</v>
      </c>
      <c r="D809" s="6">
        <v>807</v>
      </c>
      <c r="E809" s="5">
        <v>39202</v>
      </c>
      <c r="F809" s="2">
        <v>808</v>
      </c>
    </row>
    <row r="810" spans="3:6" x14ac:dyDescent="0.2">
      <c r="C810" s="5">
        <v>39203</v>
      </c>
      <c r="D810" s="6">
        <v>808</v>
      </c>
      <c r="E810" s="5">
        <v>39233</v>
      </c>
      <c r="F810" s="2">
        <v>809</v>
      </c>
    </row>
    <row r="811" spans="3:6" x14ac:dyDescent="0.2">
      <c r="C811" s="5">
        <v>39234</v>
      </c>
      <c r="D811" s="6">
        <v>809</v>
      </c>
      <c r="E811" s="5">
        <v>39263</v>
      </c>
      <c r="F811" s="2">
        <v>810</v>
      </c>
    </row>
    <row r="812" spans="3:6" x14ac:dyDescent="0.2">
      <c r="C812" s="5">
        <v>39264</v>
      </c>
      <c r="D812" s="6">
        <v>810</v>
      </c>
      <c r="E812" s="5">
        <v>39294</v>
      </c>
      <c r="F812" s="2">
        <v>811</v>
      </c>
    </row>
    <row r="813" spans="3:6" x14ac:dyDescent="0.2">
      <c r="C813" s="5">
        <v>39295</v>
      </c>
      <c r="D813" s="6">
        <v>811</v>
      </c>
      <c r="E813" s="5">
        <v>39325</v>
      </c>
      <c r="F813" s="2">
        <v>812</v>
      </c>
    </row>
    <row r="814" spans="3:6" x14ac:dyDescent="0.2">
      <c r="C814" s="5">
        <v>39326</v>
      </c>
      <c r="D814" s="6">
        <v>812</v>
      </c>
      <c r="E814" s="5">
        <v>39355</v>
      </c>
      <c r="F814" s="2">
        <v>813</v>
      </c>
    </row>
    <row r="815" spans="3:6" x14ac:dyDescent="0.2">
      <c r="C815" s="5">
        <v>39356</v>
      </c>
      <c r="D815" s="6">
        <v>813</v>
      </c>
      <c r="E815" s="5">
        <v>39386</v>
      </c>
      <c r="F815" s="2">
        <v>814</v>
      </c>
    </row>
    <row r="816" spans="3:6" x14ac:dyDescent="0.2">
      <c r="C816" s="5">
        <v>39387</v>
      </c>
      <c r="D816" s="6">
        <v>814</v>
      </c>
      <c r="E816" s="5">
        <v>39416</v>
      </c>
      <c r="F816" s="2">
        <v>815</v>
      </c>
    </row>
    <row r="817" spans="3:6" x14ac:dyDescent="0.2">
      <c r="C817" s="5">
        <v>39417</v>
      </c>
      <c r="D817" s="6">
        <v>815</v>
      </c>
      <c r="E817" s="5">
        <v>39447</v>
      </c>
      <c r="F817" s="2">
        <v>816</v>
      </c>
    </row>
    <row r="818" spans="3:6" x14ac:dyDescent="0.2">
      <c r="C818" s="5">
        <v>39448</v>
      </c>
      <c r="D818" s="6">
        <v>816</v>
      </c>
      <c r="E818" s="5">
        <v>39478</v>
      </c>
      <c r="F818" s="2">
        <v>817</v>
      </c>
    </row>
    <row r="819" spans="3:6" x14ac:dyDescent="0.2">
      <c r="C819" s="5">
        <v>39479</v>
      </c>
      <c r="D819" s="6">
        <v>817</v>
      </c>
      <c r="E819" s="5">
        <v>39507</v>
      </c>
      <c r="F819" s="2">
        <v>818</v>
      </c>
    </row>
    <row r="820" spans="3:6" x14ac:dyDescent="0.2">
      <c r="C820" s="5">
        <v>39508</v>
      </c>
      <c r="D820" s="6">
        <v>818</v>
      </c>
      <c r="E820" s="5">
        <v>39538</v>
      </c>
      <c r="F820" s="2">
        <v>819</v>
      </c>
    </row>
    <row r="821" spans="3:6" x14ac:dyDescent="0.2">
      <c r="C821" s="5">
        <v>39539</v>
      </c>
      <c r="D821" s="6">
        <v>819</v>
      </c>
      <c r="E821" s="5">
        <v>39568</v>
      </c>
      <c r="F821" s="2">
        <v>820</v>
      </c>
    </row>
    <row r="822" spans="3:6" x14ac:dyDescent="0.2">
      <c r="C822" s="5">
        <v>39569</v>
      </c>
      <c r="D822" s="6">
        <v>820</v>
      </c>
      <c r="E822" s="5">
        <v>39599</v>
      </c>
      <c r="F822" s="2">
        <v>821</v>
      </c>
    </row>
    <row r="823" spans="3:6" x14ac:dyDescent="0.2">
      <c r="C823" s="5">
        <v>39600</v>
      </c>
      <c r="D823" s="6">
        <v>821</v>
      </c>
      <c r="E823" s="5">
        <v>39629</v>
      </c>
      <c r="F823" s="2">
        <v>822</v>
      </c>
    </row>
    <row r="824" spans="3:6" x14ac:dyDescent="0.2">
      <c r="C824" s="5">
        <v>39630</v>
      </c>
      <c r="D824" s="6">
        <v>822</v>
      </c>
      <c r="E824" s="5">
        <v>39660</v>
      </c>
      <c r="F824" s="2">
        <v>823</v>
      </c>
    </row>
    <row r="825" spans="3:6" x14ac:dyDescent="0.2">
      <c r="C825" s="5">
        <v>39661</v>
      </c>
      <c r="D825" s="6">
        <v>823</v>
      </c>
      <c r="E825" s="5">
        <v>39691</v>
      </c>
      <c r="F825" s="2">
        <v>824</v>
      </c>
    </row>
    <row r="826" spans="3:6" x14ac:dyDescent="0.2">
      <c r="C826" s="5">
        <v>39692</v>
      </c>
      <c r="D826" s="6">
        <v>824</v>
      </c>
      <c r="E826" s="5">
        <v>39721</v>
      </c>
      <c r="F826" s="2">
        <v>825</v>
      </c>
    </row>
    <row r="827" spans="3:6" x14ac:dyDescent="0.2">
      <c r="C827" s="5">
        <v>39722</v>
      </c>
      <c r="D827" s="6">
        <v>825</v>
      </c>
      <c r="E827" s="5">
        <v>39752</v>
      </c>
      <c r="F827" s="2">
        <v>826</v>
      </c>
    </row>
    <row r="828" spans="3:6" x14ac:dyDescent="0.2">
      <c r="C828" s="5">
        <v>39753</v>
      </c>
      <c r="D828" s="6">
        <v>826</v>
      </c>
      <c r="E828" s="5">
        <v>39782</v>
      </c>
      <c r="F828" s="2">
        <v>827</v>
      </c>
    </row>
    <row r="829" spans="3:6" x14ac:dyDescent="0.2">
      <c r="C829" s="5">
        <v>39783</v>
      </c>
      <c r="D829" s="6">
        <v>827</v>
      </c>
      <c r="E829" s="5">
        <v>39813</v>
      </c>
      <c r="F829" s="2">
        <v>828</v>
      </c>
    </row>
    <row r="830" spans="3:6" x14ac:dyDescent="0.2">
      <c r="C830" s="5">
        <v>39814</v>
      </c>
      <c r="D830" s="6">
        <v>828</v>
      </c>
      <c r="E830" s="5">
        <v>39844</v>
      </c>
      <c r="F830" s="2">
        <v>829</v>
      </c>
    </row>
    <row r="831" spans="3:6" x14ac:dyDescent="0.2">
      <c r="C831" s="5">
        <v>39845</v>
      </c>
      <c r="D831" s="6">
        <v>829</v>
      </c>
      <c r="E831" s="5">
        <v>39872</v>
      </c>
      <c r="F831" s="2">
        <v>830</v>
      </c>
    </row>
    <row r="832" spans="3:6" x14ac:dyDescent="0.2">
      <c r="C832" s="5">
        <v>39873</v>
      </c>
      <c r="D832" s="6">
        <v>830</v>
      </c>
      <c r="E832" s="5">
        <v>39903</v>
      </c>
      <c r="F832" s="2">
        <v>831</v>
      </c>
    </row>
    <row r="833" spans="3:6" x14ac:dyDescent="0.2">
      <c r="C833" s="5">
        <v>39904</v>
      </c>
      <c r="D833" s="6">
        <v>831</v>
      </c>
      <c r="E833" s="5">
        <v>39933</v>
      </c>
      <c r="F833" s="2">
        <v>832</v>
      </c>
    </row>
    <row r="834" spans="3:6" x14ac:dyDescent="0.2">
      <c r="C834" s="5">
        <v>39934</v>
      </c>
      <c r="D834" s="6">
        <v>832</v>
      </c>
      <c r="E834" s="5">
        <v>39964</v>
      </c>
      <c r="F834" s="2">
        <v>833</v>
      </c>
    </row>
    <row r="835" spans="3:6" x14ac:dyDescent="0.2">
      <c r="C835" s="5">
        <v>39965</v>
      </c>
      <c r="D835" s="6">
        <v>833</v>
      </c>
      <c r="E835" s="5">
        <v>39994</v>
      </c>
      <c r="F835" s="2">
        <v>834</v>
      </c>
    </row>
    <row r="836" spans="3:6" x14ac:dyDescent="0.2">
      <c r="C836" s="5">
        <v>39995</v>
      </c>
      <c r="D836" s="6">
        <v>834</v>
      </c>
      <c r="E836" s="5">
        <v>40025</v>
      </c>
      <c r="F836" s="2">
        <v>835</v>
      </c>
    </row>
    <row r="837" spans="3:6" x14ac:dyDescent="0.2">
      <c r="C837" s="5">
        <v>40026</v>
      </c>
      <c r="D837" s="6">
        <v>835</v>
      </c>
      <c r="E837" s="5">
        <v>40056</v>
      </c>
      <c r="F837" s="2">
        <v>836</v>
      </c>
    </row>
    <row r="838" spans="3:6" x14ac:dyDescent="0.2">
      <c r="C838" s="5">
        <v>40057</v>
      </c>
      <c r="D838" s="6">
        <v>836</v>
      </c>
      <c r="E838" s="5">
        <v>40086</v>
      </c>
      <c r="F838" s="2">
        <v>837</v>
      </c>
    </row>
    <row r="839" spans="3:6" x14ac:dyDescent="0.2">
      <c r="C839" s="5">
        <v>40087</v>
      </c>
      <c r="D839" s="6">
        <v>837</v>
      </c>
      <c r="E839" s="5">
        <v>40117</v>
      </c>
      <c r="F839" s="2">
        <v>838</v>
      </c>
    </row>
    <row r="840" spans="3:6" x14ac:dyDescent="0.2">
      <c r="C840" s="5">
        <v>40118</v>
      </c>
      <c r="D840" s="6">
        <v>838</v>
      </c>
      <c r="E840" s="5">
        <v>40147</v>
      </c>
      <c r="F840" s="2">
        <v>839</v>
      </c>
    </row>
    <row r="841" spans="3:6" x14ac:dyDescent="0.2">
      <c r="C841" s="5">
        <v>40148</v>
      </c>
      <c r="D841" s="6">
        <v>839</v>
      </c>
      <c r="E841" s="5">
        <v>40178</v>
      </c>
      <c r="F841" s="2">
        <v>840</v>
      </c>
    </row>
    <row r="842" spans="3:6" x14ac:dyDescent="0.2">
      <c r="C842" s="5">
        <v>40179</v>
      </c>
      <c r="D842" s="6">
        <v>840</v>
      </c>
      <c r="E842" s="5">
        <v>40209</v>
      </c>
      <c r="F842" s="2">
        <v>841</v>
      </c>
    </row>
    <row r="843" spans="3:6" x14ac:dyDescent="0.2">
      <c r="C843" s="5">
        <v>40210</v>
      </c>
      <c r="D843" s="6">
        <v>841</v>
      </c>
      <c r="E843" s="5">
        <v>40237</v>
      </c>
      <c r="F843" s="2">
        <v>842</v>
      </c>
    </row>
    <row r="844" spans="3:6" x14ac:dyDescent="0.2">
      <c r="C844" s="5">
        <v>40238</v>
      </c>
      <c r="D844" s="6">
        <v>842</v>
      </c>
      <c r="E844" s="5">
        <v>40268</v>
      </c>
      <c r="F844" s="2">
        <v>843</v>
      </c>
    </row>
    <row r="845" spans="3:6" x14ac:dyDescent="0.2">
      <c r="C845" s="5">
        <v>40269</v>
      </c>
      <c r="D845" s="6">
        <v>843</v>
      </c>
      <c r="E845" s="5">
        <v>40298</v>
      </c>
      <c r="F845" s="2">
        <v>844</v>
      </c>
    </row>
    <row r="846" spans="3:6" x14ac:dyDescent="0.2">
      <c r="C846" s="5">
        <v>40299</v>
      </c>
      <c r="D846" s="6">
        <v>844</v>
      </c>
      <c r="E846" s="5">
        <v>40329</v>
      </c>
      <c r="F846" s="2">
        <v>845</v>
      </c>
    </row>
    <row r="847" spans="3:6" x14ac:dyDescent="0.2">
      <c r="C847" s="5">
        <v>40330</v>
      </c>
      <c r="D847" s="6">
        <v>845</v>
      </c>
      <c r="E847" s="5">
        <v>40359</v>
      </c>
      <c r="F847" s="2">
        <v>846</v>
      </c>
    </row>
    <row r="848" spans="3:6" x14ac:dyDescent="0.2">
      <c r="C848" s="5">
        <v>40360</v>
      </c>
      <c r="D848" s="6">
        <v>846</v>
      </c>
      <c r="E848" s="5">
        <v>40390</v>
      </c>
      <c r="F848" s="2">
        <v>847</v>
      </c>
    </row>
    <row r="849" spans="3:6" x14ac:dyDescent="0.2">
      <c r="C849" s="5">
        <v>40391</v>
      </c>
      <c r="D849" s="6">
        <v>847</v>
      </c>
      <c r="E849" s="5">
        <v>40421</v>
      </c>
      <c r="F849" s="2">
        <v>848</v>
      </c>
    </row>
    <row r="850" spans="3:6" x14ac:dyDescent="0.2">
      <c r="C850" s="5">
        <v>40422</v>
      </c>
      <c r="D850" s="6">
        <v>848</v>
      </c>
      <c r="E850" s="5">
        <v>40451</v>
      </c>
      <c r="F850" s="2">
        <v>849</v>
      </c>
    </row>
    <row r="851" spans="3:6" x14ac:dyDescent="0.2">
      <c r="C851" s="5">
        <v>40452</v>
      </c>
      <c r="D851" s="6">
        <v>849</v>
      </c>
      <c r="E851" s="5">
        <v>40482</v>
      </c>
      <c r="F851" s="2">
        <v>850</v>
      </c>
    </row>
    <row r="852" spans="3:6" x14ac:dyDescent="0.2">
      <c r="C852" s="5">
        <v>40483</v>
      </c>
      <c r="D852" s="6">
        <v>850</v>
      </c>
      <c r="E852" s="5">
        <v>40512</v>
      </c>
      <c r="F852" s="2">
        <v>851</v>
      </c>
    </row>
    <row r="853" spans="3:6" x14ac:dyDescent="0.2">
      <c r="C853" s="5">
        <v>40513</v>
      </c>
      <c r="D853" s="6">
        <v>851</v>
      </c>
      <c r="E853" s="5">
        <v>40543</v>
      </c>
      <c r="F853" s="2">
        <v>852</v>
      </c>
    </row>
    <row r="854" spans="3:6" x14ac:dyDescent="0.2">
      <c r="C854" s="5">
        <v>40544</v>
      </c>
      <c r="D854" s="6">
        <v>852</v>
      </c>
      <c r="E854" s="5">
        <v>40574</v>
      </c>
      <c r="F854" s="2">
        <v>853</v>
      </c>
    </row>
    <row r="855" spans="3:6" x14ac:dyDescent="0.2">
      <c r="C855" s="5">
        <v>40575</v>
      </c>
      <c r="D855" s="6">
        <v>853</v>
      </c>
      <c r="E855" s="5">
        <v>40602</v>
      </c>
      <c r="F855" s="2">
        <v>854</v>
      </c>
    </row>
    <row r="856" spans="3:6" x14ac:dyDescent="0.2">
      <c r="C856" s="5">
        <v>40603</v>
      </c>
      <c r="D856" s="6">
        <v>854</v>
      </c>
      <c r="E856" s="5">
        <v>40633</v>
      </c>
      <c r="F856" s="2">
        <v>855</v>
      </c>
    </row>
    <row r="857" spans="3:6" x14ac:dyDescent="0.2">
      <c r="C857" s="5">
        <v>40634</v>
      </c>
      <c r="D857" s="6">
        <v>855</v>
      </c>
      <c r="E857" s="5">
        <v>40663</v>
      </c>
      <c r="F857" s="2">
        <v>856</v>
      </c>
    </row>
    <row r="858" spans="3:6" x14ac:dyDescent="0.2">
      <c r="C858" s="5">
        <v>40664</v>
      </c>
      <c r="D858" s="6">
        <v>856</v>
      </c>
      <c r="E858" s="5">
        <v>40694</v>
      </c>
      <c r="F858" s="2">
        <v>857</v>
      </c>
    </row>
    <row r="859" spans="3:6" x14ac:dyDescent="0.2">
      <c r="C859" s="5">
        <v>40695</v>
      </c>
      <c r="D859" s="6">
        <v>857</v>
      </c>
      <c r="E859" s="5">
        <v>40724</v>
      </c>
      <c r="F859" s="2">
        <v>858</v>
      </c>
    </row>
    <row r="860" spans="3:6" x14ac:dyDescent="0.2">
      <c r="C860" s="5">
        <v>40725</v>
      </c>
      <c r="D860" s="6">
        <v>858</v>
      </c>
      <c r="E860" s="5">
        <v>40755</v>
      </c>
      <c r="F860" s="2">
        <v>859</v>
      </c>
    </row>
    <row r="861" spans="3:6" x14ac:dyDescent="0.2">
      <c r="C861" s="5">
        <v>40756</v>
      </c>
      <c r="D861" s="6">
        <v>859</v>
      </c>
      <c r="E861" s="5">
        <v>40786</v>
      </c>
      <c r="F861" s="2">
        <v>860</v>
      </c>
    </row>
    <row r="862" spans="3:6" x14ac:dyDescent="0.2">
      <c r="C862" s="5">
        <v>40787</v>
      </c>
      <c r="D862" s="6">
        <v>860</v>
      </c>
      <c r="E862" s="5">
        <v>40816</v>
      </c>
      <c r="F862" s="2">
        <v>861</v>
      </c>
    </row>
    <row r="863" spans="3:6" x14ac:dyDescent="0.2">
      <c r="C863" s="5">
        <v>40817</v>
      </c>
      <c r="D863" s="6">
        <v>861</v>
      </c>
      <c r="E863" s="5">
        <v>40847</v>
      </c>
      <c r="F863" s="2">
        <v>862</v>
      </c>
    </row>
    <row r="864" spans="3:6" x14ac:dyDescent="0.2">
      <c r="C864" s="5">
        <v>40848</v>
      </c>
      <c r="D864" s="6">
        <v>862</v>
      </c>
      <c r="E864" s="5">
        <v>40877</v>
      </c>
      <c r="F864" s="2">
        <v>863</v>
      </c>
    </row>
    <row r="865" spans="3:6" x14ac:dyDescent="0.2">
      <c r="C865" s="5">
        <v>40878</v>
      </c>
      <c r="D865" s="6">
        <v>863</v>
      </c>
      <c r="E865" s="5">
        <v>40908</v>
      </c>
      <c r="F865" s="2">
        <v>864</v>
      </c>
    </row>
    <row r="866" spans="3:6" x14ac:dyDescent="0.2">
      <c r="C866" s="5">
        <v>40909</v>
      </c>
      <c r="D866" s="6">
        <v>864</v>
      </c>
      <c r="E866" s="5">
        <v>40939</v>
      </c>
      <c r="F866" s="2">
        <v>865</v>
      </c>
    </row>
    <row r="867" spans="3:6" x14ac:dyDescent="0.2">
      <c r="C867" s="5">
        <v>40940</v>
      </c>
      <c r="D867" s="6">
        <v>865</v>
      </c>
      <c r="E867" s="5">
        <v>40968</v>
      </c>
      <c r="F867" s="2">
        <v>866</v>
      </c>
    </row>
    <row r="868" spans="3:6" x14ac:dyDescent="0.2">
      <c r="C868" s="5">
        <v>40969</v>
      </c>
      <c r="D868" s="6">
        <v>866</v>
      </c>
      <c r="E868" s="5">
        <v>40999</v>
      </c>
      <c r="F868" s="2">
        <v>867</v>
      </c>
    </row>
    <row r="869" spans="3:6" x14ac:dyDescent="0.2">
      <c r="C869" s="5">
        <v>41000</v>
      </c>
      <c r="D869" s="6">
        <v>867</v>
      </c>
      <c r="E869" s="5">
        <v>41029</v>
      </c>
      <c r="F869" s="2">
        <v>868</v>
      </c>
    </row>
    <row r="870" spans="3:6" x14ac:dyDescent="0.2">
      <c r="C870" s="5">
        <v>41030</v>
      </c>
      <c r="D870" s="6">
        <v>868</v>
      </c>
      <c r="E870" s="5">
        <v>41060</v>
      </c>
      <c r="F870" s="2">
        <v>869</v>
      </c>
    </row>
    <row r="871" spans="3:6" x14ac:dyDescent="0.2">
      <c r="C871" s="5">
        <v>41061</v>
      </c>
      <c r="D871" s="6">
        <v>869</v>
      </c>
      <c r="E871" s="5">
        <v>41090</v>
      </c>
      <c r="F871" s="2">
        <v>870</v>
      </c>
    </row>
    <row r="872" spans="3:6" x14ac:dyDescent="0.2">
      <c r="C872" s="5">
        <v>41091</v>
      </c>
      <c r="D872" s="6">
        <v>870</v>
      </c>
      <c r="E872" s="5">
        <v>41121</v>
      </c>
      <c r="F872" s="2">
        <v>871</v>
      </c>
    </row>
    <row r="873" spans="3:6" x14ac:dyDescent="0.2">
      <c r="C873" s="5">
        <v>41122</v>
      </c>
      <c r="D873" s="6">
        <v>871</v>
      </c>
      <c r="E873" s="5">
        <v>41152</v>
      </c>
      <c r="F873" s="2">
        <v>872</v>
      </c>
    </row>
    <row r="874" spans="3:6" x14ac:dyDescent="0.2">
      <c r="C874" s="5">
        <v>41153</v>
      </c>
      <c r="D874" s="6">
        <v>872</v>
      </c>
      <c r="E874" s="5">
        <v>41182</v>
      </c>
      <c r="F874" s="2">
        <v>873</v>
      </c>
    </row>
    <row r="875" spans="3:6" x14ac:dyDescent="0.2">
      <c r="C875" s="5">
        <v>41183</v>
      </c>
      <c r="D875" s="6">
        <v>873</v>
      </c>
      <c r="E875" s="5">
        <v>41213</v>
      </c>
      <c r="F875" s="2">
        <v>874</v>
      </c>
    </row>
    <row r="876" spans="3:6" x14ac:dyDescent="0.2">
      <c r="C876" s="5">
        <v>41214</v>
      </c>
      <c r="D876" s="6">
        <v>874</v>
      </c>
      <c r="E876" s="5">
        <v>41243</v>
      </c>
      <c r="F876" s="2">
        <v>875</v>
      </c>
    </row>
    <row r="877" spans="3:6" x14ac:dyDescent="0.2">
      <c r="C877" s="5">
        <v>41244</v>
      </c>
      <c r="D877" s="6">
        <v>875</v>
      </c>
      <c r="E877" s="5">
        <v>41274</v>
      </c>
      <c r="F877" s="2">
        <v>876</v>
      </c>
    </row>
    <row r="878" spans="3:6" x14ac:dyDescent="0.2">
      <c r="C878" s="5">
        <v>41275</v>
      </c>
      <c r="D878" s="6">
        <v>876</v>
      </c>
      <c r="E878" s="5">
        <v>41305</v>
      </c>
      <c r="F878" s="2">
        <v>877</v>
      </c>
    </row>
    <row r="879" spans="3:6" x14ac:dyDescent="0.2">
      <c r="C879" s="5">
        <v>41306</v>
      </c>
      <c r="D879" s="6">
        <v>877</v>
      </c>
      <c r="E879" s="5">
        <v>41333</v>
      </c>
      <c r="F879" s="2">
        <v>878</v>
      </c>
    </row>
    <row r="880" spans="3:6" x14ac:dyDescent="0.2">
      <c r="C880" s="5">
        <v>41334</v>
      </c>
      <c r="D880" s="6">
        <v>878</v>
      </c>
      <c r="E880" s="5">
        <v>41364</v>
      </c>
      <c r="F880" s="2">
        <v>879</v>
      </c>
    </row>
    <row r="881" spans="3:6" x14ac:dyDescent="0.2">
      <c r="C881" s="5">
        <v>41365</v>
      </c>
      <c r="D881" s="6">
        <v>879</v>
      </c>
      <c r="E881" s="5">
        <v>41394</v>
      </c>
      <c r="F881" s="2">
        <v>880</v>
      </c>
    </row>
    <row r="882" spans="3:6" x14ac:dyDescent="0.2">
      <c r="C882" s="5">
        <v>41395</v>
      </c>
      <c r="D882" s="6">
        <v>880</v>
      </c>
      <c r="E882" s="5">
        <v>41425</v>
      </c>
      <c r="F882" s="2">
        <v>881</v>
      </c>
    </row>
    <row r="883" spans="3:6" x14ac:dyDescent="0.2">
      <c r="C883" s="5">
        <v>41426</v>
      </c>
      <c r="D883" s="6">
        <v>881</v>
      </c>
      <c r="E883" s="5">
        <v>41455</v>
      </c>
      <c r="F883" s="2">
        <v>882</v>
      </c>
    </row>
    <row r="884" spans="3:6" x14ac:dyDescent="0.2">
      <c r="C884" s="5">
        <v>41456</v>
      </c>
      <c r="D884" s="6">
        <v>882</v>
      </c>
      <c r="E884" s="5">
        <v>41486</v>
      </c>
      <c r="F884" s="2">
        <v>883</v>
      </c>
    </row>
    <row r="885" spans="3:6" x14ac:dyDescent="0.2">
      <c r="C885" s="5">
        <v>41487</v>
      </c>
      <c r="D885" s="6">
        <v>883</v>
      </c>
      <c r="E885" s="5">
        <v>41517</v>
      </c>
      <c r="F885" s="2">
        <v>884</v>
      </c>
    </row>
    <row r="886" spans="3:6" x14ac:dyDescent="0.2">
      <c r="C886" s="5">
        <v>41518</v>
      </c>
      <c r="D886" s="6">
        <v>884</v>
      </c>
      <c r="E886" s="5">
        <v>41547</v>
      </c>
      <c r="F886" s="2">
        <v>885</v>
      </c>
    </row>
    <row r="887" spans="3:6" x14ac:dyDescent="0.2">
      <c r="C887" s="5">
        <v>41548</v>
      </c>
      <c r="D887" s="6">
        <v>885</v>
      </c>
      <c r="E887" s="5">
        <v>41578</v>
      </c>
      <c r="F887" s="2">
        <v>886</v>
      </c>
    </row>
    <row r="888" spans="3:6" x14ac:dyDescent="0.2">
      <c r="C888" s="5">
        <v>41579</v>
      </c>
      <c r="D888" s="6">
        <v>886</v>
      </c>
      <c r="E888" s="5">
        <v>41608</v>
      </c>
      <c r="F888" s="2">
        <v>887</v>
      </c>
    </row>
    <row r="889" spans="3:6" x14ac:dyDescent="0.2">
      <c r="C889" s="5">
        <v>41609</v>
      </c>
      <c r="D889" s="6">
        <v>887</v>
      </c>
      <c r="E889" s="5">
        <v>41639</v>
      </c>
      <c r="F889" s="2">
        <v>888</v>
      </c>
    </row>
    <row r="890" spans="3:6" x14ac:dyDescent="0.2">
      <c r="C890" s="5">
        <v>41640</v>
      </c>
      <c r="D890" s="6">
        <v>888</v>
      </c>
      <c r="E890" s="5">
        <v>41670</v>
      </c>
      <c r="F890" s="2">
        <v>889</v>
      </c>
    </row>
    <row r="891" spans="3:6" x14ac:dyDescent="0.2">
      <c r="C891" s="5">
        <v>41671</v>
      </c>
      <c r="D891" s="6">
        <v>889</v>
      </c>
      <c r="E891" s="5">
        <v>41698</v>
      </c>
      <c r="F891" s="2">
        <v>890</v>
      </c>
    </row>
    <row r="892" spans="3:6" x14ac:dyDescent="0.2">
      <c r="C892" s="5">
        <v>41699</v>
      </c>
      <c r="D892" s="6">
        <v>890</v>
      </c>
      <c r="E892" s="5">
        <v>41729</v>
      </c>
      <c r="F892" s="2">
        <v>891</v>
      </c>
    </row>
    <row r="893" spans="3:6" x14ac:dyDescent="0.2">
      <c r="C893" s="5">
        <v>41730</v>
      </c>
      <c r="D893" s="6">
        <v>891</v>
      </c>
      <c r="E893" s="5">
        <v>41759</v>
      </c>
      <c r="F893" s="2">
        <v>892</v>
      </c>
    </row>
    <row r="894" spans="3:6" x14ac:dyDescent="0.2">
      <c r="C894" s="5">
        <v>41760</v>
      </c>
      <c r="D894" s="6">
        <v>892</v>
      </c>
      <c r="E894" s="5">
        <v>41790</v>
      </c>
      <c r="F894" s="2">
        <v>893</v>
      </c>
    </row>
    <row r="895" spans="3:6" x14ac:dyDescent="0.2">
      <c r="C895" s="5">
        <v>41791</v>
      </c>
      <c r="D895" s="6">
        <v>893</v>
      </c>
      <c r="E895" s="5">
        <v>41820</v>
      </c>
      <c r="F895" s="2">
        <v>894</v>
      </c>
    </row>
    <row r="896" spans="3:6" x14ac:dyDescent="0.2">
      <c r="C896" s="5">
        <v>41821</v>
      </c>
      <c r="D896" s="6">
        <v>894</v>
      </c>
      <c r="E896" s="5">
        <v>41851</v>
      </c>
      <c r="F896" s="2">
        <v>895</v>
      </c>
    </row>
    <row r="897" spans="3:6" x14ac:dyDescent="0.2">
      <c r="C897" s="5">
        <v>41852</v>
      </c>
      <c r="D897" s="6">
        <v>895</v>
      </c>
      <c r="E897" s="5">
        <v>41882</v>
      </c>
      <c r="F897" s="2">
        <v>896</v>
      </c>
    </row>
    <row r="898" spans="3:6" x14ac:dyDescent="0.2">
      <c r="C898" s="5">
        <v>41883</v>
      </c>
      <c r="D898" s="6">
        <v>896</v>
      </c>
      <c r="E898" s="5">
        <v>41912</v>
      </c>
      <c r="F898" s="2">
        <v>897</v>
      </c>
    </row>
    <row r="899" spans="3:6" x14ac:dyDescent="0.2">
      <c r="C899" s="5">
        <v>41913</v>
      </c>
      <c r="D899" s="6">
        <v>897</v>
      </c>
      <c r="E899" s="5">
        <v>41943</v>
      </c>
      <c r="F899" s="2">
        <v>898</v>
      </c>
    </row>
    <row r="900" spans="3:6" x14ac:dyDescent="0.2">
      <c r="C900" s="5">
        <v>41944</v>
      </c>
      <c r="D900" s="6">
        <v>898</v>
      </c>
      <c r="E900" s="5">
        <v>41973</v>
      </c>
      <c r="F900" s="2">
        <v>899</v>
      </c>
    </row>
    <row r="901" spans="3:6" x14ac:dyDescent="0.2">
      <c r="C901" s="5">
        <v>41974</v>
      </c>
      <c r="D901" s="6">
        <v>899</v>
      </c>
      <c r="E901" s="5">
        <v>42004</v>
      </c>
      <c r="F901" s="2">
        <v>900</v>
      </c>
    </row>
    <row r="902" spans="3:6" x14ac:dyDescent="0.2">
      <c r="C902" s="5">
        <v>42005</v>
      </c>
      <c r="D902" s="6">
        <v>900</v>
      </c>
      <c r="E902" s="5">
        <v>42035</v>
      </c>
      <c r="F902" s="2">
        <v>901</v>
      </c>
    </row>
    <row r="903" spans="3:6" x14ac:dyDescent="0.2">
      <c r="C903" s="5">
        <v>42036</v>
      </c>
      <c r="D903" s="6">
        <v>901</v>
      </c>
      <c r="E903" s="5">
        <v>42063</v>
      </c>
      <c r="F903" s="2">
        <v>902</v>
      </c>
    </row>
    <row r="904" spans="3:6" x14ac:dyDescent="0.2">
      <c r="C904" s="5">
        <v>42064</v>
      </c>
      <c r="D904" s="6">
        <v>902</v>
      </c>
      <c r="E904" s="5">
        <v>42094</v>
      </c>
      <c r="F904" s="2">
        <v>903</v>
      </c>
    </row>
    <row r="905" spans="3:6" x14ac:dyDescent="0.2">
      <c r="C905" s="5">
        <v>42095</v>
      </c>
      <c r="D905" s="6">
        <v>903</v>
      </c>
      <c r="E905" s="5">
        <v>42124</v>
      </c>
      <c r="F905" s="2">
        <v>904</v>
      </c>
    </row>
    <row r="906" spans="3:6" x14ac:dyDescent="0.2">
      <c r="C906" s="5">
        <v>42125</v>
      </c>
      <c r="D906" s="6">
        <v>904</v>
      </c>
      <c r="E906" s="5">
        <v>42155</v>
      </c>
      <c r="F906" s="2">
        <v>905</v>
      </c>
    </row>
    <row r="907" spans="3:6" x14ac:dyDescent="0.2">
      <c r="C907" s="5">
        <v>42156</v>
      </c>
      <c r="D907" s="6">
        <v>905</v>
      </c>
      <c r="E907" s="5">
        <v>42185</v>
      </c>
      <c r="F907" s="2">
        <v>906</v>
      </c>
    </row>
    <row r="908" spans="3:6" x14ac:dyDescent="0.2">
      <c r="C908" s="5">
        <v>42186</v>
      </c>
      <c r="D908" s="6">
        <v>906</v>
      </c>
      <c r="E908" s="5">
        <v>42216</v>
      </c>
      <c r="F908" s="2">
        <v>907</v>
      </c>
    </row>
    <row r="909" spans="3:6" x14ac:dyDescent="0.2">
      <c r="C909" s="5">
        <v>42217</v>
      </c>
      <c r="D909" s="6">
        <v>907</v>
      </c>
      <c r="E909" s="5">
        <v>42247</v>
      </c>
      <c r="F909" s="2">
        <v>908</v>
      </c>
    </row>
    <row r="910" spans="3:6" x14ac:dyDescent="0.2">
      <c r="C910" s="5">
        <v>42248</v>
      </c>
      <c r="D910" s="6">
        <v>908</v>
      </c>
      <c r="E910" s="5">
        <v>42277</v>
      </c>
      <c r="F910" s="2">
        <v>909</v>
      </c>
    </row>
    <row r="911" spans="3:6" x14ac:dyDescent="0.2">
      <c r="C911" s="5">
        <v>42278</v>
      </c>
      <c r="D911" s="6">
        <v>909</v>
      </c>
      <c r="E911" s="5">
        <v>42308</v>
      </c>
      <c r="F911" s="2">
        <v>910</v>
      </c>
    </row>
    <row r="912" spans="3:6" x14ac:dyDescent="0.2">
      <c r="C912" s="5">
        <v>42309</v>
      </c>
      <c r="D912" s="6">
        <v>910</v>
      </c>
      <c r="E912" s="5">
        <v>42338</v>
      </c>
      <c r="F912" s="2">
        <v>911</v>
      </c>
    </row>
    <row r="913" spans="3:6" x14ac:dyDescent="0.2">
      <c r="C913" s="5">
        <v>42339</v>
      </c>
      <c r="D913" s="6">
        <v>911</v>
      </c>
      <c r="E913" s="5">
        <v>42369</v>
      </c>
      <c r="F913" s="2">
        <v>912</v>
      </c>
    </row>
    <row r="914" spans="3:6" x14ac:dyDescent="0.2">
      <c r="C914" s="5">
        <v>42370</v>
      </c>
      <c r="D914" s="6">
        <v>912</v>
      </c>
      <c r="E914" s="5">
        <v>42400</v>
      </c>
      <c r="F914" s="2">
        <v>913</v>
      </c>
    </row>
    <row r="915" spans="3:6" x14ac:dyDescent="0.2">
      <c r="C915" s="5">
        <v>42401</v>
      </c>
      <c r="D915" s="6">
        <v>913</v>
      </c>
      <c r="E915" s="5">
        <v>42429</v>
      </c>
      <c r="F915" s="2">
        <v>914</v>
      </c>
    </row>
    <row r="916" spans="3:6" x14ac:dyDescent="0.2">
      <c r="C916" s="5">
        <v>42430</v>
      </c>
      <c r="D916" s="6">
        <v>914</v>
      </c>
      <c r="E916" s="5">
        <v>42460</v>
      </c>
      <c r="F916" s="2">
        <v>915</v>
      </c>
    </row>
    <row r="917" spans="3:6" x14ac:dyDescent="0.2">
      <c r="C917" s="5">
        <v>42461</v>
      </c>
      <c r="D917" s="6">
        <v>915</v>
      </c>
      <c r="E917" s="5">
        <v>42490</v>
      </c>
      <c r="F917" s="2">
        <v>916</v>
      </c>
    </row>
    <row r="918" spans="3:6" x14ac:dyDescent="0.2">
      <c r="C918" s="5">
        <v>42491</v>
      </c>
      <c r="D918" s="6">
        <v>916</v>
      </c>
      <c r="E918" s="5">
        <v>42521</v>
      </c>
      <c r="F918" s="2">
        <v>917</v>
      </c>
    </row>
    <row r="919" spans="3:6" x14ac:dyDescent="0.2">
      <c r="C919" s="5">
        <v>42522</v>
      </c>
      <c r="D919" s="6">
        <v>917</v>
      </c>
      <c r="E919" s="5">
        <v>42551</v>
      </c>
      <c r="F919" s="2">
        <v>918</v>
      </c>
    </row>
    <row r="920" spans="3:6" x14ac:dyDescent="0.2">
      <c r="C920" s="5">
        <v>42552</v>
      </c>
      <c r="D920" s="6">
        <v>918</v>
      </c>
      <c r="E920" s="5">
        <v>42582</v>
      </c>
      <c r="F920" s="2">
        <v>919</v>
      </c>
    </row>
    <row r="921" spans="3:6" x14ac:dyDescent="0.2">
      <c r="C921" s="5">
        <v>42583</v>
      </c>
      <c r="D921" s="6">
        <v>919</v>
      </c>
      <c r="E921" s="5">
        <v>42613</v>
      </c>
      <c r="F921" s="2">
        <v>920</v>
      </c>
    </row>
    <row r="922" spans="3:6" x14ac:dyDescent="0.2">
      <c r="C922" s="5">
        <v>42614</v>
      </c>
      <c r="D922" s="6">
        <v>920</v>
      </c>
      <c r="E922" s="5">
        <v>42643</v>
      </c>
      <c r="F922" s="2">
        <v>921</v>
      </c>
    </row>
    <row r="923" spans="3:6" x14ac:dyDescent="0.2">
      <c r="C923" s="5">
        <v>42644</v>
      </c>
      <c r="D923" s="6">
        <v>921</v>
      </c>
      <c r="E923" s="5">
        <v>42674</v>
      </c>
      <c r="F923" s="2">
        <v>922</v>
      </c>
    </row>
    <row r="924" spans="3:6" x14ac:dyDescent="0.2">
      <c r="C924" s="5">
        <v>42675</v>
      </c>
      <c r="D924" s="6">
        <v>922</v>
      </c>
      <c r="E924" s="5">
        <v>42704</v>
      </c>
      <c r="F924" s="2">
        <v>923</v>
      </c>
    </row>
    <row r="925" spans="3:6" x14ac:dyDescent="0.2">
      <c r="C925" s="5">
        <v>42705</v>
      </c>
      <c r="D925" s="6">
        <v>923</v>
      </c>
      <c r="E925" s="5">
        <v>42735</v>
      </c>
      <c r="F925" s="2">
        <v>924</v>
      </c>
    </row>
    <row r="926" spans="3:6" x14ac:dyDescent="0.2">
      <c r="C926" s="5">
        <v>42736</v>
      </c>
      <c r="D926" s="6">
        <v>924</v>
      </c>
      <c r="E926" s="5">
        <v>42766</v>
      </c>
      <c r="F926" s="2">
        <v>925</v>
      </c>
    </row>
    <row r="927" spans="3:6" x14ac:dyDescent="0.2">
      <c r="C927" s="5">
        <v>42767</v>
      </c>
      <c r="D927" s="6">
        <v>925</v>
      </c>
      <c r="E927" s="5">
        <v>42794</v>
      </c>
      <c r="F927" s="2">
        <v>926</v>
      </c>
    </row>
    <row r="928" spans="3:6" x14ac:dyDescent="0.2">
      <c r="C928" s="5">
        <v>42795</v>
      </c>
      <c r="D928" s="6">
        <v>926</v>
      </c>
      <c r="E928" s="5">
        <v>42825</v>
      </c>
      <c r="F928" s="2">
        <v>927</v>
      </c>
    </row>
    <row r="929" spans="3:6" x14ac:dyDescent="0.2">
      <c r="C929" s="5">
        <v>42826</v>
      </c>
      <c r="D929" s="6">
        <v>927</v>
      </c>
      <c r="E929" s="5">
        <v>42855</v>
      </c>
      <c r="F929" s="2">
        <v>928</v>
      </c>
    </row>
    <row r="930" spans="3:6" x14ac:dyDescent="0.2">
      <c r="C930" s="5">
        <v>42856</v>
      </c>
      <c r="D930" s="6">
        <v>928</v>
      </c>
      <c r="E930" s="5">
        <v>42886</v>
      </c>
      <c r="F930" s="2">
        <v>929</v>
      </c>
    </row>
    <row r="931" spans="3:6" x14ac:dyDescent="0.2">
      <c r="C931" s="5">
        <v>42887</v>
      </c>
      <c r="D931" s="6">
        <v>929</v>
      </c>
      <c r="E931" s="5">
        <v>42916</v>
      </c>
      <c r="F931" s="2">
        <v>930</v>
      </c>
    </row>
    <row r="932" spans="3:6" x14ac:dyDescent="0.2">
      <c r="C932" s="5">
        <v>42917</v>
      </c>
      <c r="D932" s="6">
        <v>930</v>
      </c>
      <c r="E932" s="5">
        <v>42947</v>
      </c>
      <c r="F932" s="2">
        <v>931</v>
      </c>
    </row>
    <row r="933" spans="3:6" x14ac:dyDescent="0.2">
      <c r="C933" s="5">
        <v>42948</v>
      </c>
      <c r="D933" s="6">
        <v>931</v>
      </c>
      <c r="E933" s="5">
        <v>42978</v>
      </c>
      <c r="F933" s="2">
        <v>932</v>
      </c>
    </row>
    <row r="934" spans="3:6" x14ac:dyDescent="0.2">
      <c r="C934" s="5">
        <v>42979</v>
      </c>
      <c r="D934" s="6">
        <v>932</v>
      </c>
      <c r="E934" s="5">
        <v>43008</v>
      </c>
      <c r="F934" s="2">
        <v>933</v>
      </c>
    </row>
    <row r="935" spans="3:6" x14ac:dyDescent="0.2">
      <c r="C935" s="5">
        <v>43009</v>
      </c>
      <c r="D935" s="6">
        <v>933</v>
      </c>
      <c r="E935" s="5">
        <v>43039</v>
      </c>
      <c r="F935" s="2">
        <v>934</v>
      </c>
    </row>
    <row r="936" spans="3:6" x14ac:dyDescent="0.2">
      <c r="C936" s="5">
        <v>43040</v>
      </c>
      <c r="D936" s="6">
        <v>934</v>
      </c>
      <c r="E936" s="5">
        <v>43069</v>
      </c>
      <c r="F936" s="2">
        <v>935</v>
      </c>
    </row>
    <row r="937" spans="3:6" x14ac:dyDescent="0.2">
      <c r="C937" s="5">
        <v>43070</v>
      </c>
      <c r="D937" s="6">
        <v>935</v>
      </c>
      <c r="E937" s="5">
        <v>43100</v>
      </c>
      <c r="F937" s="2">
        <v>936</v>
      </c>
    </row>
    <row r="938" spans="3:6" x14ac:dyDescent="0.2">
      <c r="C938" s="5">
        <v>43101</v>
      </c>
      <c r="D938" s="6">
        <v>936</v>
      </c>
      <c r="E938" s="5">
        <v>43131</v>
      </c>
      <c r="F938" s="2">
        <v>937</v>
      </c>
    </row>
    <row r="939" spans="3:6" x14ac:dyDescent="0.2">
      <c r="C939" s="5">
        <v>43132</v>
      </c>
      <c r="D939" s="6">
        <v>937</v>
      </c>
      <c r="E939" s="5">
        <v>43159</v>
      </c>
      <c r="F939" s="2">
        <v>938</v>
      </c>
    </row>
    <row r="940" spans="3:6" x14ac:dyDescent="0.2">
      <c r="C940" s="5">
        <v>43160</v>
      </c>
      <c r="D940" s="6">
        <v>938</v>
      </c>
      <c r="E940" s="5">
        <v>43190</v>
      </c>
      <c r="F940" s="2">
        <v>939</v>
      </c>
    </row>
    <row r="941" spans="3:6" x14ac:dyDescent="0.2">
      <c r="C941" s="5">
        <v>43191</v>
      </c>
      <c r="D941" s="6">
        <v>939</v>
      </c>
      <c r="E941" s="5">
        <v>43220</v>
      </c>
      <c r="F941" s="2">
        <v>940</v>
      </c>
    </row>
    <row r="942" spans="3:6" x14ac:dyDescent="0.2">
      <c r="C942" s="5">
        <v>43221</v>
      </c>
      <c r="D942" s="6">
        <v>940</v>
      </c>
      <c r="E942" s="5">
        <v>43251</v>
      </c>
      <c r="F942" s="2">
        <v>941</v>
      </c>
    </row>
    <row r="943" spans="3:6" x14ac:dyDescent="0.2">
      <c r="C943" s="5">
        <v>43252</v>
      </c>
      <c r="D943" s="6">
        <v>941</v>
      </c>
      <c r="E943" s="5">
        <v>43281</v>
      </c>
      <c r="F943" s="2">
        <v>942</v>
      </c>
    </row>
    <row r="944" spans="3:6" x14ac:dyDescent="0.2">
      <c r="C944" s="5">
        <v>43282</v>
      </c>
      <c r="D944" s="6">
        <v>942</v>
      </c>
      <c r="E944" s="5">
        <v>43312</v>
      </c>
      <c r="F944" s="2">
        <v>943</v>
      </c>
    </row>
    <row r="945" spans="3:6" x14ac:dyDescent="0.2">
      <c r="C945" s="5">
        <v>43313</v>
      </c>
      <c r="D945" s="6">
        <v>943</v>
      </c>
      <c r="E945" s="5">
        <v>43343</v>
      </c>
      <c r="F945" s="2">
        <v>944</v>
      </c>
    </row>
    <row r="946" spans="3:6" x14ac:dyDescent="0.2">
      <c r="C946" s="5">
        <v>43344</v>
      </c>
      <c r="D946" s="6">
        <v>944</v>
      </c>
      <c r="E946" s="5">
        <v>43373</v>
      </c>
      <c r="F946" s="2">
        <v>945</v>
      </c>
    </row>
    <row r="947" spans="3:6" x14ac:dyDescent="0.2">
      <c r="C947" s="5">
        <v>43374</v>
      </c>
      <c r="D947" s="6">
        <v>945</v>
      </c>
      <c r="E947" s="5">
        <v>43404</v>
      </c>
      <c r="F947" s="2">
        <v>946</v>
      </c>
    </row>
    <row r="948" spans="3:6" x14ac:dyDescent="0.2">
      <c r="C948" s="5">
        <v>43405</v>
      </c>
      <c r="D948" s="6">
        <v>946</v>
      </c>
      <c r="E948" s="5">
        <v>43434</v>
      </c>
      <c r="F948" s="2">
        <v>947</v>
      </c>
    </row>
    <row r="949" spans="3:6" x14ac:dyDescent="0.2">
      <c r="C949" s="5">
        <v>43435</v>
      </c>
      <c r="D949" s="6">
        <v>947</v>
      </c>
      <c r="E949" s="5">
        <v>43465</v>
      </c>
      <c r="F949" s="2">
        <v>948</v>
      </c>
    </row>
    <row r="950" spans="3:6" x14ac:dyDescent="0.2">
      <c r="C950" s="5">
        <v>43466</v>
      </c>
      <c r="D950" s="6">
        <v>948</v>
      </c>
      <c r="E950" s="5">
        <v>43496</v>
      </c>
      <c r="F950" s="2">
        <v>949</v>
      </c>
    </row>
    <row r="951" spans="3:6" x14ac:dyDescent="0.2">
      <c r="C951" s="5">
        <v>43497</v>
      </c>
      <c r="D951" s="6">
        <v>949</v>
      </c>
      <c r="E951" s="5">
        <v>43524</v>
      </c>
      <c r="F951" s="2">
        <v>950</v>
      </c>
    </row>
    <row r="952" spans="3:6" x14ac:dyDescent="0.2">
      <c r="C952" s="5">
        <v>43525</v>
      </c>
      <c r="D952" s="6">
        <v>950</v>
      </c>
      <c r="E952" s="5">
        <v>43555</v>
      </c>
      <c r="F952" s="2">
        <v>951</v>
      </c>
    </row>
    <row r="953" spans="3:6" x14ac:dyDescent="0.2">
      <c r="C953" s="5">
        <v>43556</v>
      </c>
      <c r="D953" s="6">
        <v>951</v>
      </c>
      <c r="E953" s="5">
        <v>43585</v>
      </c>
      <c r="F953" s="2">
        <v>952</v>
      </c>
    </row>
    <row r="954" spans="3:6" x14ac:dyDescent="0.2">
      <c r="C954" s="5">
        <v>43586</v>
      </c>
      <c r="D954" s="6">
        <v>952</v>
      </c>
      <c r="E954" s="5">
        <v>43616</v>
      </c>
      <c r="F954" s="2">
        <v>953</v>
      </c>
    </row>
    <row r="955" spans="3:6" x14ac:dyDescent="0.2">
      <c r="C955" s="5">
        <v>43617</v>
      </c>
      <c r="D955" s="6">
        <v>953</v>
      </c>
      <c r="E955" s="5">
        <v>43646</v>
      </c>
      <c r="F955" s="2">
        <v>954</v>
      </c>
    </row>
    <row r="956" spans="3:6" x14ac:dyDescent="0.2">
      <c r="C956" s="5">
        <v>43647</v>
      </c>
      <c r="D956" s="6">
        <v>954</v>
      </c>
      <c r="E956" s="5">
        <v>43677</v>
      </c>
      <c r="F956" s="2">
        <v>955</v>
      </c>
    </row>
    <row r="957" spans="3:6" x14ac:dyDescent="0.2">
      <c r="C957" s="5">
        <v>43678</v>
      </c>
      <c r="D957" s="6">
        <v>955</v>
      </c>
      <c r="E957" s="5">
        <v>43708</v>
      </c>
      <c r="F957" s="2">
        <v>956</v>
      </c>
    </row>
    <row r="958" spans="3:6" x14ac:dyDescent="0.2">
      <c r="C958" s="5">
        <v>43709</v>
      </c>
      <c r="D958" s="6">
        <v>956</v>
      </c>
      <c r="E958" s="5">
        <v>43738</v>
      </c>
      <c r="F958" s="2">
        <v>957</v>
      </c>
    </row>
    <row r="959" spans="3:6" x14ac:dyDescent="0.2">
      <c r="C959" s="5">
        <v>43739</v>
      </c>
      <c r="D959" s="6">
        <v>957</v>
      </c>
      <c r="E959" s="5">
        <v>43769</v>
      </c>
      <c r="F959" s="2">
        <v>958</v>
      </c>
    </row>
    <row r="960" spans="3:6" x14ac:dyDescent="0.2">
      <c r="C960" s="5">
        <v>43770</v>
      </c>
      <c r="D960" s="6">
        <v>958</v>
      </c>
      <c r="E960" s="5">
        <v>43799</v>
      </c>
      <c r="F960" s="2">
        <v>959</v>
      </c>
    </row>
    <row r="961" spans="3:6" x14ac:dyDescent="0.2">
      <c r="C961" s="5">
        <v>43800</v>
      </c>
      <c r="D961" s="6">
        <v>959</v>
      </c>
      <c r="E961" s="5">
        <v>43830</v>
      </c>
      <c r="F961" s="2">
        <v>960</v>
      </c>
    </row>
    <row r="962" spans="3:6" x14ac:dyDescent="0.2">
      <c r="C962" s="5">
        <v>43831</v>
      </c>
      <c r="D962" s="6">
        <v>960</v>
      </c>
      <c r="E962" s="5">
        <v>43861</v>
      </c>
      <c r="F962" s="2">
        <v>961</v>
      </c>
    </row>
    <row r="963" spans="3:6" x14ac:dyDescent="0.2">
      <c r="C963" s="5">
        <v>43862</v>
      </c>
      <c r="D963" s="6">
        <v>961</v>
      </c>
      <c r="E963" s="5">
        <v>43890</v>
      </c>
      <c r="F963" s="2">
        <v>962</v>
      </c>
    </row>
    <row r="964" spans="3:6" x14ac:dyDescent="0.2">
      <c r="C964" s="5">
        <v>43891</v>
      </c>
      <c r="D964" s="6">
        <v>962</v>
      </c>
      <c r="E964" s="5">
        <v>43921</v>
      </c>
      <c r="F964" s="2">
        <v>963</v>
      </c>
    </row>
    <row r="965" spans="3:6" x14ac:dyDescent="0.2">
      <c r="C965" s="5">
        <v>43922</v>
      </c>
      <c r="D965" s="6">
        <v>963</v>
      </c>
      <c r="E965" s="5">
        <v>43951</v>
      </c>
      <c r="F965" s="2">
        <v>964</v>
      </c>
    </row>
    <row r="966" spans="3:6" x14ac:dyDescent="0.2">
      <c r="C966" s="5">
        <v>43952</v>
      </c>
      <c r="D966" s="6">
        <v>964</v>
      </c>
      <c r="E966" s="5">
        <v>43982</v>
      </c>
      <c r="F966" s="2">
        <v>965</v>
      </c>
    </row>
    <row r="967" spans="3:6" x14ac:dyDescent="0.2">
      <c r="C967" s="5">
        <v>43983</v>
      </c>
      <c r="D967" s="6">
        <v>965</v>
      </c>
      <c r="E967" s="5">
        <v>44012</v>
      </c>
      <c r="F967" s="2">
        <v>966</v>
      </c>
    </row>
    <row r="968" spans="3:6" x14ac:dyDescent="0.2">
      <c r="C968" s="5">
        <v>44013</v>
      </c>
      <c r="D968" s="6">
        <v>966</v>
      </c>
      <c r="E968" s="5">
        <v>44043</v>
      </c>
      <c r="F968" s="2">
        <v>967</v>
      </c>
    </row>
    <row r="969" spans="3:6" x14ac:dyDescent="0.2">
      <c r="C969" s="5">
        <v>44044</v>
      </c>
      <c r="D969" s="6">
        <v>967</v>
      </c>
      <c r="E969" s="5">
        <v>44074</v>
      </c>
      <c r="F969" s="2">
        <v>968</v>
      </c>
    </row>
    <row r="970" spans="3:6" x14ac:dyDescent="0.2">
      <c r="C970" s="5">
        <v>44075</v>
      </c>
      <c r="D970" s="6">
        <v>968</v>
      </c>
      <c r="E970" s="5">
        <v>44104</v>
      </c>
      <c r="F970" s="2">
        <v>969</v>
      </c>
    </row>
    <row r="971" spans="3:6" x14ac:dyDescent="0.2">
      <c r="C971" s="5">
        <v>44105</v>
      </c>
      <c r="D971" s="6">
        <v>969</v>
      </c>
      <c r="E971" s="5">
        <v>44135</v>
      </c>
      <c r="F971" s="2">
        <v>970</v>
      </c>
    </row>
    <row r="972" spans="3:6" x14ac:dyDescent="0.2">
      <c r="C972" s="5">
        <v>44136</v>
      </c>
      <c r="D972" s="6">
        <v>970</v>
      </c>
      <c r="E972" s="5">
        <v>44165</v>
      </c>
      <c r="F972" s="2">
        <v>971</v>
      </c>
    </row>
    <row r="973" spans="3:6" x14ac:dyDescent="0.2">
      <c r="C973" s="5">
        <v>44166</v>
      </c>
      <c r="D973" s="6">
        <v>971</v>
      </c>
      <c r="E973" s="5">
        <v>44196</v>
      </c>
      <c r="F973" s="2">
        <v>972</v>
      </c>
    </row>
  </sheetData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4D6524C13A884A93092F77278763C0" ma:contentTypeVersion="13" ma:contentTypeDescription="Opret et nyt dokument." ma:contentTypeScope="" ma:versionID="5d9ba5b1bb381231097f2872dea3bf70">
  <xsd:schema xmlns:xsd="http://www.w3.org/2001/XMLSchema" xmlns:xs="http://www.w3.org/2001/XMLSchema" xmlns:p="http://schemas.microsoft.com/office/2006/metadata/properties" xmlns:ns3="26959ff9-b22d-4bac-87a8-548a881c008a" xmlns:ns4="f38c07ea-63ac-4d74-bc52-7b8a1168cfae" targetNamespace="http://schemas.microsoft.com/office/2006/metadata/properties" ma:root="true" ma:fieldsID="e652699addc4b47c984a34ddc5b3ee58" ns3:_="" ns4:_="">
    <xsd:import namespace="26959ff9-b22d-4bac-87a8-548a881c008a"/>
    <xsd:import namespace="f38c07ea-63ac-4d74-bc52-7b8a1168cfa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59ff9-b22d-4bac-87a8-548a881c00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c07ea-63ac-4d74-bc52-7b8a1168c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C6E12-7B35-44B1-AC30-F2095BD693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959ff9-b22d-4bac-87a8-548a881c008a"/>
    <ds:schemaRef ds:uri="f38c07ea-63ac-4d74-bc52-7b8a1168c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7DF741-B53F-49B9-9991-604D07ACB2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8c07ea-63ac-4d74-bc52-7b8a1168cfae"/>
    <ds:schemaRef ds:uri="26959ff9-b22d-4bac-87a8-548a881c00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A563FD-0171-4DF5-9327-EAAB3FC1CF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Ark4</vt:lpstr>
      <vt:lpstr>Baggrundstabeller</vt:lpstr>
      <vt:lpstr>skalatyper</vt:lpstr>
      <vt:lpstr>'Ark4'!Udskriftsområde</vt:lpstr>
    </vt:vector>
  </TitlesOfParts>
  <Manager/>
  <Company>Høje-Taastrup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Anciennitetsberegner</dc:title>
  <dc:subject>SKABELON</dc:subject>
  <dc:creator>MajbrittFe</dc:creator>
  <cp:keywords/>
  <dc:description>Beregner anciennitet</dc:description>
  <cp:lastModifiedBy>Pia Kaalund</cp:lastModifiedBy>
  <cp:revision/>
  <dcterms:created xsi:type="dcterms:W3CDTF">2003-09-04T08:07:00Z</dcterms:created>
  <dcterms:modified xsi:type="dcterms:W3CDTF">2021-11-22T14:30:59Z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0x010100D34D6524C13A884A93092F77278763C0</vt:lpwstr>
  </property>
</Properties>
</file>